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ndra/Documents/MAP_Lysa/Strategicky_ramec_MAP/Investice_nové (2021-2027)/"/>
    </mc:Choice>
  </mc:AlternateContent>
  <xr:revisionPtr revIDLastSave="0" documentId="13_ncr:1_{DC4766B1-D908-BB40-84AB-A263D4944AEE}" xr6:coauthVersionLast="47" xr6:coauthVersionMax="47" xr10:uidLastSave="{00000000-0000-0000-0000-000000000000}"/>
  <bookViews>
    <workbookView xWindow="0" yWindow="500" windowWidth="28800" windowHeight="16580" firstSheet="1" activeTab="8" xr2:uid="{7DB0BA34-03CC-4C94-8C8C-BCB741C815FA}"/>
  </bookViews>
  <sheets>
    <sheet name="MŠ Čtyřlístek" sheetId="4" r:id="rId1"/>
    <sheet name="MŠ Dráček" sheetId="5" r:id="rId2"/>
    <sheet name="MŠ Kostička" sheetId="7" r:id="rId3"/>
    <sheet name="MŠ Mašinka" sheetId="9" r:id="rId4"/>
    <sheet name="MŠ Ostrá" sheetId="2" r:id="rId5"/>
    <sheet name="MŠ Pampeliška" sheetId="6" r:id="rId6"/>
    <sheet name="MŠ Přerov" sheetId="11" r:id="rId7"/>
    <sheet name="MŠ Semice" sheetId="8" r:id="rId8"/>
    <sheet name="MŠ Sluníčko" sheetId="1" r:id="rId9"/>
    <sheet name="MŠ Stratov" sheetId="3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2" l="1"/>
  <c r="M4" i="2"/>
  <c r="M6" i="4"/>
  <c r="M5" i="4"/>
  <c r="M6" i="3"/>
  <c r="M5" i="3"/>
  <c r="M12" i="5"/>
  <c r="M11" i="5"/>
  <c r="M10" i="5"/>
  <c r="M9" i="5"/>
  <c r="M8" i="5"/>
  <c r="M7" i="5"/>
  <c r="M6" i="5"/>
  <c r="M5" i="5"/>
  <c r="M4" i="11"/>
  <c r="M4" i="9"/>
  <c r="M4" i="8"/>
  <c r="M5" i="7"/>
  <c r="M4" i="7"/>
  <c r="M4" i="6"/>
  <c r="M4" i="5"/>
  <c r="M4" i="4"/>
  <c r="M4" i="3"/>
  <c r="M4" i="1"/>
</calcChain>
</file>

<file path=xl/sharedStrings.xml><?xml version="1.0" encoding="utf-8"?>
<sst xmlns="http://schemas.openxmlformats.org/spreadsheetml/2006/main" count="442" uniqueCount="83">
  <si>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</si>
  <si>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</si>
  <si>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</si>
  <si>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</si>
  <si>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</si>
  <si>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</si>
  <si>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</si>
  <si>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</si>
  <si>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</si>
  <si>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</si>
  <si>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</si>
  <si>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</si>
  <si>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</si>
  <si>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</si>
  <si>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</si>
  <si>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</si>
  <si>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</si>
  <si>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</si>
  <si>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</si>
  <si>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</si>
  <si>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</si>
  <si>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</si>
  <si>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</si>
  <si>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</si>
  <si>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</si>
  <si>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Město Milovice</t>
  </si>
  <si>
    <t>Retenční nádrž na zachytávání dešťové vody na zalévání</t>
  </si>
  <si>
    <t>Středočeský</t>
  </si>
  <si>
    <t>Lysá nad Labem</t>
  </si>
  <si>
    <t>Milovice - Mladá</t>
  </si>
  <si>
    <t>Oprava fasády MŠ - hl. a vedlejší budovy</t>
  </si>
  <si>
    <t>Pořízení nového zahradního traktoru</t>
  </si>
  <si>
    <t>Doplnění - oprava výtahů v hl. budově MŠ</t>
  </si>
  <si>
    <t>Mateřská škola Sluníčko</t>
  </si>
  <si>
    <t>Vzorec přechodový region (70 % EFRR)</t>
  </si>
  <si>
    <t>Vzorec méně rozvinutý (85 % EFRR)</t>
  </si>
  <si>
    <t>…</t>
  </si>
  <si>
    <t>Základní škola a mateřská škola Přerov na Labem</t>
  </si>
  <si>
    <t>Obec Přerov nad Labem</t>
  </si>
  <si>
    <t>Nová budova MŠ</t>
  </si>
  <si>
    <t>Přerov nad Labem</t>
  </si>
  <si>
    <t>x</t>
  </si>
  <si>
    <t>Mateřská škola Dráček</t>
  </si>
  <si>
    <t>Město Lysá nad Labem</t>
  </si>
  <si>
    <t xml:space="preserve">Středočeský </t>
  </si>
  <si>
    <t>Lysá nad Labem - Litol</t>
  </si>
  <si>
    <t>Rozšíření mateřské školy</t>
  </si>
  <si>
    <t>Vybavení a rekonstrukce ŠJ</t>
  </si>
  <si>
    <t>Rekonstrukce prostoru pro celorončí využití</t>
  </si>
  <si>
    <t>Rekonstrukce oplocení</t>
  </si>
  <si>
    <t>Chodníky okolo MŠ</t>
  </si>
  <si>
    <t>Příjezdová cesta v MŠ, dopravní hřiště</t>
  </si>
  <si>
    <t>Stavba srubu</t>
  </si>
  <si>
    <t>Mondernizace počítačů a interaktivní tabule</t>
  </si>
  <si>
    <t>Zateplení a fasáda MŠ Dráček</t>
  </si>
  <si>
    <t>Zastřešení chodníků v areálu MŠ</t>
  </si>
  <si>
    <t>Ne</t>
  </si>
  <si>
    <t>Mateřská škola Semice</t>
  </si>
  <si>
    <t>Obec Semice</t>
  </si>
  <si>
    <t>Úprava zahrady, venkovní třída</t>
  </si>
  <si>
    <t>Semice</t>
  </si>
  <si>
    <t>Mateřská škola Stratov</t>
  </si>
  <si>
    <t>Obec Stratov</t>
  </si>
  <si>
    <t>Nová MŠ</t>
  </si>
  <si>
    <t>Stratov</t>
  </si>
  <si>
    <t>Sklad ke školní kuchyni</t>
  </si>
  <si>
    <t>Rozšíření prostor MŠ, tělocvična, sklad</t>
  </si>
  <si>
    <t>Ano</t>
  </si>
  <si>
    <t>Mateřská škola Mašinka</t>
  </si>
  <si>
    <t>Mateřská škola Pampeliška</t>
  </si>
  <si>
    <t>Venkovní toalety</t>
  </si>
  <si>
    <t>Mateřská škola Čtyřlístek</t>
  </si>
  <si>
    <t>Vybudování dětského dopravního hřiště</t>
  </si>
  <si>
    <t>Oplocení areálu mateřské školy</t>
  </si>
  <si>
    <t>Vybudování venkovní učebny</t>
  </si>
  <si>
    <t>Přístupová cesta a parkovací stání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</si>
  <si>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</si>
  <si>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Mateřská škola Ostrá</t>
  </si>
  <si>
    <t>obec Ostrá</t>
  </si>
  <si>
    <t>Ostrá</t>
  </si>
  <si>
    <t>Cílem projektu je realizace přístupové cesty včetně plochy pro otáčení vozidel k zadnímu traktu budovy - dovoz stravy pro děti MŠ</t>
  </si>
  <si>
    <t>Venkovní bezbariérové úpravy školní zahrady</t>
  </si>
  <si>
    <t>Stavba zahájena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</si>
</sst>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4" fillId="0" borderId="9" xfId="0" applyNumberFormat="1" applyFont="1" applyBorder="1" applyAlignment="1">
      <alignment vertical="center" wrapText="1"/>
    </xf>
    <xf numFmtId="3" fontId="4" fillId="0" borderId="11" xfId="0" applyNumberFormat="1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3" fontId="0" fillId="0" borderId="15" xfId="0" applyNumberFormat="1" applyBorder="1"/>
    <xf numFmtId="3" fontId="0" fillId="0" borderId="17" xfId="0" applyNumberFormat="1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8" xfId="0" applyBorder="1"/>
    <xf numFmtId="3" fontId="0" fillId="0" borderId="19" xfId="0" applyNumberFormat="1" applyBorder="1"/>
    <xf numFmtId="3" fontId="0" fillId="0" borderId="21" xfId="0" applyNumberFormat="1" applyBorder="1"/>
    <xf numFmtId="0" fontId="0" fillId="0" borderId="13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3" xfId="0" applyBorder="1"/>
    <xf numFmtId="3" fontId="0" fillId="0" borderId="11" xfId="0" applyNumberFormat="1" applyBorder="1"/>
    <xf numFmtId="3" fontId="0" fillId="0" borderId="0" xfId="0" applyNumberFormat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4" xfId="0" applyFill="1" applyBorder="1"/>
    <xf numFmtId="0" fontId="0" fillId="3" borderId="18" xfId="0" applyFill="1" applyBorder="1"/>
    <xf numFmtId="0" fontId="0" fillId="0" borderId="10" xfId="0" applyBorder="1"/>
    <xf numFmtId="3" fontId="0" fillId="0" borderId="9" xfId="0" applyNumberFormat="1" applyBorder="1"/>
    <xf numFmtId="0" fontId="0" fillId="2" borderId="18" xfId="0" applyFill="1" applyBorder="1"/>
    <xf numFmtId="0" fontId="0" fillId="0" borderId="16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0" fontId="0" fillId="0" borderId="5" xfId="0" applyBorder="1"/>
    <xf numFmtId="0" fontId="0" fillId="0" borderId="23" xfId="0" applyBorder="1"/>
    <xf numFmtId="0" fontId="0" fillId="0" borderId="24" xfId="0" applyBorder="1"/>
    <xf numFmtId="0" fontId="0" fillId="2" borderId="7" xfId="0" applyFill="1" applyBorder="1"/>
    <xf numFmtId="0" fontId="0" fillId="2" borderId="25" xfId="0" applyFill="1" applyBorder="1"/>
    <xf numFmtId="0" fontId="0" fillId="0" borderId="25" xfId="0" applyBorder="1"/>
    <xf numFmtId="0" fontId="0" fillId="0" borderId="26" xfId="0" applyBorder="1"/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30" xfId="0" applyBorder="1"/>
    <xf numFmtId="0" fontId="0" fillId="0" borderId="31" xfId="0" applyBorder="1"/>
    <xf numFmtId="0" fontId="0" fillId="0" borderId="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2" xfId="0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3" xfId="0" applyBorder="1" applyAlignment="1">
      <alignment horizontal="center"/>
    </xf>
    <xf numFmtId="3" fontId="4" fillId="0" borderId="22" xfId="0" applyNumberFormat="1" applyFont="1" applyBorder="1" applyAlignment="1">
      <alignment vertical="center" wrapText="1"/>
    </xf>
    <xf numFmtId="3" fontId="4" fillId="0" borderId="29" xfId="0" applyNumberFormat="1" applyFont="1" applyBorder="1" applyAlignment="1">
      <alignment vertical="center" wrapText="1"/>
    </xf>
    <xf numFmtId="0" fontId="0" fillId="2" borderId="24" xfId="0" applyFill="1" applyBorder="1"/>
    <xf numFmtId="0" fontId="4" fillId="0" borderId="2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BDFE7-BEA4-4A0C-A300-1B63EDD18761}">
  <sheetPr>
    <tabColor rgb="FF92D050"/>
  </sheetPr>
  <dimension ref="A1:S8"/>
  <sheetViews>
    <sheetView view="pageBreakPreview" zoomScale="60" zoomScaleNormal="100" zoomScalePageLayoutView="50" workbookViewId="0">
      <selection activeCell="B3" sqref="B1:B1048576"/>
    </sheetView>
  </sheetViews>
  <sheetFormatPr baseColWidth="10" defaultColWidth="8.83203125" defaultRowHeight="15" x14ac:dyDescent="0.2"/>
  <cols>
    <col min="2" max="2" width="23.33203125" bestFit="1" customWidth="1"/>
    <col min="3" max="3" width="21" bestFit="1" customWidth="1"/>
    <col min="4" max="4" width="9" bestFit="1" customWidth="1"/>
    <col min="5" max="6" width="10" bestFit="1" customWidth="1"/>
    <col min="7" max="7" width="37" bestFit="1" customWidth="1"/>
    <col min="8" max="8" width="11.6640625" bestFit="1" customWidth="1"/>
    <col min="9" max="9" width="14.6640625" customWidth="1"/>
    <col min="10" max="10" width="14.83203125" bestFit="1" customWidth="1"/>
    <col min="11" max="11" width="37" bestFit="1" customWidth="1"/>
    <col min="12" max="12" width="10.83203125" bestFit="1" customWidth="1"/>
    <col min="13" max="13" width="9.83203125" bestFit="1" customWidth="1"/>
    <col min="14" max="14" width="8.1640625" bestFit="1" customWidth="1"/>
  </cols>
  <sheetData>
    <row r="1" spans="1:19" ht="20" thickBo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90"/>
    </row>
    <row r="2" spans="1:19" ht="16" x14ac:dyDescent="0.2">
      <c r="A2" s="91" t="s">
        <v>1</v>
      </c>
      <c r="B2" s="93" t="s">
        <v>2</v>
      </c>
      <c r="C2" s="94"/>
      <c r="D2" s="94"/>
      <c r="E2" s="94"/>
      <c r="F2" s="95"/>
      <c r="G2" s="91" t="s">
        <v>3</v>
      </c>
      <c r="H2" s="97" t="s">
        <v>4</v>
      </c>
      <c r="I2" s="99" t="s">
        <v>5</v>
      </c>
      <c r="J2" s="91" t="s">
        <v>6</v>
      </c>
      <c r="K2" s="91" t="s">
        <v>7</v>
      </c>
      <c r="L2" s="101" t="s">
        <v>8</v>
      </c>
      <c r="M2" s="102"/>
      <c r="N2" s="86" t="s">
        <v>9</v>
      </c>
      <c r="O2" s="87"/>
      <c r="P2" s="84" t="s">
        <v>10</v>
      </c>
      <c r="Q2" s="85"/>
      <c r="R2" s="86" t="s">
        <v>11</v>
      </c>
      <c r="S2" s="87"/>
    </row>
    <row r="3" spans="1:19" ht="138" thickBot="1" x14ac:dyDescent="0.25">
      <c r="A3" s="92"/>
      <c r="B3" s="64" t="s">
        <v>12</v>
      </c>
      <c r="C3" s="65" t="s">
        <v>13</v>
      </c>
      <c r="D3" s="65" t="s">
        <v>14</v>
      </c>
      <c r="E3" s="65" t="s">
        <v>15</v>
      </c>
      <c r="F3" s="66" t="s">
        <v>16</v>
      </c>
      <c r="G3" s="96"/>
      <c r="H3" s="98"/>
      <c r="I3" s="100"/>
      <c r="J3" s="96"/>
      <c r="K3" s="96"/>
      <c r="L3" s="76" t="s">
        <v>17</v>
      </c>
      <c r="M3" s="77" t="s">
        <v>18</v>
      </c>
      <c r="N3" s="6" t="s">
        <v>19</v>
      </c>
      <c r="O3" s="7" t="s">
        <v>20</v>
      </c>
      <c r="P3" s="8" t="s">
        <v>21</v>
      </c>
      <c r="Q3" s="9" t="s">
        <v>22</v>
      </c>
      <c r="R3" s="10" t="s">
        <v>23</v>
      </c>
      <c r="S3" s="7" t="s">
        <v>24</v>
      </c>
    </row>
    <row r="4" spans="1:19" x14ac:dyDescent="0.2">
      <c r="A4" s="31">
        <v>1</v>
      </c>
      <c r="B4" s="12" t="s">
        <v>71</v>
      </c>
      <c r="C4" s="13" t="s">
        <v>43</v>
      </c>
      <c r="D4" s="13">
        <v>70991308</v>
      </c>
      <c r="E4" s="13">
        <v>107515105</v>
      </c>
      <c r="F4" s="14">
        <v>600050297</v>
      </c>
      <c r="G4" s="15" t="s">
        <v>72</v>
      </c>
      <c r="H4" s="15" t="s">
        <v>27</v>
      </c>
      <c r="I4" s="15" t="s">
        <v>28</v>
      </c>
      <c r="J4" s="54" t="s">
        <v>28</v>
      </c>
      <c r="K4" s="15" t="s">
        <v>72</v>
      </c>
      <c r="L4" s="16">
        <v>1000000</v>
      </c>
      <c r="M4" s="17">
        <f>L4/100*70</f>
        <v>700000</v>
      </c>
      <c r="N4" s="72">
        <v>2021</v>
      </c>
      <c r="O4" s="36">
        <v>2025</v>
      </c>
      <c r="P4" s="33"/>
      <c r="Q4" s="36"/>
      <c r="R4" s="11"/>
      <c r="S4" s="15"/>
    </row>
    <row r="5" spans="1:19" x14ac:dyDescent="0.2">
      <c r="A5" s="62">
        <v>2</v>
      </c>
      <c r="B5" s="19" t="s">
        <v>71</v>
      </c>
      <c r="C5" s="20" t="s">
        <v>43</v>
      </c>
      <c r="D5" s="20">
        <v>70991308</v>
      </c>
      <c r="E5" s="20">
        <v>107515105</v>
      </c>
      <c r="F5" s="21">
        <v>600050297</v>
      </c>
      <c r="G5" s="22" t="s">
        <v>73</v>
      </c>
      <c r="H5" s="22" t="s">
        <v>27</v>
      </c>
      <c r="I5" s="22" t="s">
        <v>28</v>
      </c>
      <c r="J5" s="55" t="s">
        <v>28</v>
      </c>
      <c r="K5" s="22" t="s">
        <v>73</v>
      </c>
      <c r="L5" s="23">
        <v>1000000</v>
      </c>
      <c r="M5" s="24">
        <f t="shared" ref="M5:M6" si="0">L5/100*70</f>
        <v>700000</v>
      </c>
      <c r="N5" s="74">
        <v>2021</v>
      </c>
      <c r="O5" s="37">
        <v>2025</v>
      </c>
      <c r="P5" s="34"/>
      <c r="Q5" s="37"/>
      <c r="R5" s="18"/>
      <c r="S5" s="22"/>
    </row>
    <row r="6" spans="1:19" x14ac:dyDescent="0.2">
      <c r="A6" s="62">
        <v>3</v>
      </c>
      <c r="B6" s="19" t="s">
        <v>71</v>
      </c>
      <c r="C6" s="20" t="s">
        <v>43</v>
      </c>
      <c r="D6" s="20">
        <v>70991308</v>
      </c>
      <c r="E6" s="20">
        <v>107515105</v>
      </c>
      <c r="F6" s="21">
        <v>600050297</v>
      </c>
      <c r="G6" s="22" t="s">
        <v>74</v>
      </c>
      <c r="H6" s="22" t="s">
        <v>27</v>
      </c>
      <c r="I6" s="22" t="s">
        <v>28</v>
      </c>
      <c r="J6" s="55" t="s">
        <v>28</v>
      </c>
      <c r="K6" s="22" t="s">
        <v>74</v>
      </c>
      <c r="L6" s="23">
        <v>100000000</v>
      </c>
      <c r="M6" s="24">
        <f t="shared" si="0"/>
        <v>70000000</v>
      </c>
      <c r="N6" s="74">
        <v>2021</v>
      </c>
      <c r="O6" s="37">
        <v>2025</v>
      </c>
      <c r="P6" s="34"/>
      <c r="Q6" s="37"/>
      <c r="R6" s="18"/>
      <c r="S6" s="22"/>
    </row>
    <row r="7" spans="1:19" ht="16" thickBot="1" x14ac:dyDescent="0.25">
      <c r="A7" s="63" t="s">
        <v>36</v>
      </c>
      <c r="B7" s="26"/>
      <c r="C7" s="41"/>
      <c r="D7" s="41"/>
      <c r="E7" s="41"/>
      <c r="F7" s="27"/>
      <c r="G7" s="28"/>
      <c r="H7" s="28"/>
      <c r="I7" s="28"/>
      <c r="J7" s="56"/>
      <c r="K7" s="28"/>
      <c r="L7" s="42"/>
      <c r="M7" s="29"/>
      <c r="N7" s="75"/>
      <c r="O7" s="38"/>
      <c r="P7" s="35"/>
      <c r="Q7" s="38"/>
      <c r="R7" s="25"/>
      <c r="S7" s="28"/>
    </row>
    <row r="8" spans="1:19" x14ac:dyDescent="0.2">
      <c r="L8" s="30"/>
      <c r="M8" s="30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29527559055118113" footer="0.29527559055118113"/>
  <pageSetup paperSize="9" scale="45" fitToHeight="0" orientation="landscape" r:id="rId1"/>
  <headerFooter>
    <oddHeader>&amp;L&amp;"Calibri,Tučné"&amp;14&amp;K000000Strategický rámec MAP v ORP Lysá&amp;C&amp;"Calibri,Tučné"&amp;14&amp;K000000&amp;A&amp;R&amp;G</oddHeader>
    <oddFooter>&amp;C&amp;G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D42D8-7C55-4F0D-9BE9-33D7875B2B8C}">
  <sheetPr>
    <tabColor rgb="FF92D050"/>
  </sheetPr>
  <dimension ref="A1:S8"/>
  <sheetViews>
    <sheetView view="pageLayout" topLeftCell="D1" zoomScale="50" zoomScaleNormal="100" zoomScalePageLayoutView="50" workbookViewId="0">
      <selection activeCell="K2" sqref="K1:K1048576"/>
    </sheetView>
  </sheetViews>
  <sheetFormatPr baseColWidth="10" defaultColWidth="8.83203125" defaultRowHeight="15" x14ac:dyDescent="0.2"/>
  <cols>
    <col min="2" max="2" width="21.1640625" bestFit="1" customWidth="1"/>
    <col min="3" max="3" width="12.33203125" bestFit="1" customWidth="1"/>
    <col min="4" max="4" width="9" bestFit="1" customWidth="1"/>
    <col min="5" max="6" width="10" bestFit="1" customWidth="1"/>
    <col min="7" max="7" width="35.33203125" bestFit="1" customWidth="1"/>
    <col min="8" max="8" width="11.6640625" bestFit="1" customWidth="1"/>
    <col min="9" max="9" width="14.83203125" customWidth="1"/>
    <col min="11" max="11" width="35.33203125" bestFit="1" customWidth="1"/>
  </cols>
  <sheetData>
    <row r="1" spans="1:19" ht="20" thickBo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90"/>
    </row>
    <row r="2" spans="1:19" ht="16" x14ac:dyDescent="0.2">
      <c r="A2" s="91" t="s">
        <v>1</v>
      </c>
      <c r="B2" s="93" t="s">
        <v>2</v>
      </c>
      <c r="C2" s="94"/>
      <c r="D2" s="94"/>
      <c r="E2" s="94"/>
      <c r="F2" s="95"/>
      <c r="G2" s="91" t="s">
        <v>3</v>
      </c>
      <c r="H2" s="97" t="s">
        <v>4</v>
      </c>
      <c r="I2" s="99" t="s">
        <v>5</v>
      </c>
      <c r="J2" s="91" t="s">
        <v>6</v>
      </c>
      <c r="K2" s="91" t="s">
        <v>7</v>
      </c>
      <c r="L2" s="101" t="s">
        <v>8</v>
      </c>
      <c r="M2" s="102"/>
      <c r="N2" s="86" t="s">
        <v>9</v>
      </c>
      <c r="O2" s="87"/>
      <c r="P2" s="84" t="s">
        <v>10</v>
      </c>
      <c r="Q2" s="85"/>
      <c r="R2" s="86" t="s">
        <v>11</v>
      </c>
      <c r="S2" s="87"/>
    </row>
    <row r="3" spans="1:19" ht="138" thickBot="1" x14ac:dyDescent="0.25">
      <c r="A3" s="92"/>
      <c r="B3" s="64" t="s">
        <v>12</v>
      </c>
      <c r="C3" s="65" t="s">
        <v>13</v>
      </c>
      <c r="D3" s="65" t="s">
        <v>14</v>
      </c>
      <c r="E3" s="65" t="s">
        <v>15</v>
      </c>
      <c r="F3" s="66" t="s">
        <v>16</v>
      </c>
      <c r="G3" s="96"/>
      <c r="H3" s="98"/>
      <c r="I3" s="100"/>
      <c r="J3" s="96"/>
      <c r="K3" s="96"/>
      <c r="L3" s="76" t="s">
        <v>17</v>
      </c>
      <c r="M3" s="77" t="s">
        <v>18</v>
      </c>
      <c r="N3" s="6" t="s">
        <v>19</v>
      </c>
      <c r="O3" s="7" t="s">
        <v>20</v>
      </c>
      <c r="P3" s="8" t="s">
        <v>21</v>
      </c>
      <c r="Q3" s="9" t="s">
        <v>22</v>
      </c>
      <c r="R3" s="10" t="s">
        <v>23</v>
      </c>
      <c r="S3" s="7" t="s">
        <v>24</v>
      </c>
    </row>
    <row r="4" spans="1:19" x14ac:dyDescent="0.2">
      <c r="A4" s="31">
        <v>1</v>
      </c>
      <c r="B4" s="12" t="s">
        <v>61</v>
      </c>
      <c r="C4" s="13" t="s">
        <v>62</v>
      </c>
      <c r="D4" s="13">
        <v>71007385</v>
      </c>
      <c r="E4" s="13">
        <v>107515580</v>
      </c>
      <c r="F4" s="14">
        <v>600050483</v>
      </c>
      <c r="G4" s="15" t="s">
        <v>63</v>
      </c>
      <c r="H4" s="15" t="s">
        <v>27</v>
      </c>
      <c r="I4" s="15" t="s">
        <v>28</v>
      </c>
      <c r="J4" s="15" t="s">
        <v>64</v>
      </c>
      <c r="K4" s="54" t="s">
        <v>63</v>
      </c>
      <c r="L4" s="45">
        <v>500000</v>
      </c>
      <c r="M4" s="46">
        <f>L4/100*70</f>
        <v>350000</v>
      </c>
      <c r="N4" s="72">
        <v>2022</v>
      </c>
      <c r="O4" s="36">
        <v>2022</v>
      </c>
      <c r="P4" s="33" t="s">
        <v>41</v>
      </c>
      <c r="Q4" s="36"/>
      <c r="R4" s="11"/>
      <c r="S4" s="11" t="s">
        <v>56</v>
      </c>
    </row>
    <row r="5" spans="1:19" x14ac:dyDescent="0.2">
      <c r="A5" s="62">
        <v>2</v>
      </c>
      <c r="B5" s="19" t="s">
        <v>61</v>
      </c>
      <c r="C5" s="20" t="s">
        <v>62</v>
      </c>
      <c r="D5" s="20">
        <v>71007385</v>
      </c>
      <c r="E5" s="20">
        <v>107515580</v>
      </c>
      <c r="F5" s="21">
        <v>600050483</v>
      </c>
      <c r="G5" s="22" t="s">
        <v>65</v>
      </c>
      <c r="H5" s="22" t="s">
        <v>27</v>
      </c>
      <c r="I5" s="22" t="s">
        <v>28</v>
      </c>
      <c r="J5" s="22" t="s">
        <v>64</v>
      </c>
      <c r="K5" s="55" t="s">
        <v>65</v>
      </c>
      <c r="L5" s="48">
        <v>850000</v>
      </c>
      <c r="M5" s="49">
        <f t="shared" ref="M5:M6" si="0">L5/100*70</f>
        <v>595000</v>
      </c>
      <c r="N5" s="73">
        <v>2021</v>
      </c>
      <c r="O5" s="37">
        <v>2021</v>
      </c>
      <c r="P5" s="34"/>
      <c r="Q5" s="37"/>
      <c r="R5" s="18"/>
      <c r="S5" s="18"/>
    </row>
    <row r="6" spans="1:19" x14ac:dyDescent="0.2">
      <c r="A6" s="62">
        <v>3</v>
      </c>
      <c r="B6" s="19" t="s">
        <v>61</v>
      </c>
      <c r="C6" s="20" t="s">
        <v>62</v>
      </c>
      <c r="D6" s="20">
        <v>71007385</v>
      </c>
      <c r="E6" s="20">
        <v>107515580</v>
      </c>
      <c r="F6" s="21">
        <v>600050483</v>
      </c>
      <c r="G6" s="22" t="s">
        <v>66</v>
      </c>
      <c r="H6" s="22" t="s">
        <v>27</v>
      </c>
      <c r="I6" s="22" t="s">
        <v>28</v>
      </c>
      <c r="J6" s="22" t="s">
        <v>64</v>
      </c>
      <c r="K6" s="55" t="s">
        <v>66</v>
      </c>
      <c r="L6" s="48">
        <v>970000</v>
      </c>
      <c r="M6" s="49">
        <f t="shared" si="0"/>
        <v>679000</v>
      </c>
      <c r="N6" s="74">
        <v>2021</v>
      </c>
      <c r="O6" s="37">
        <v>2021</v>
      </c>
      <c r="P6" s="34" t="s">
        <v>41</v>
      </c>
      <c r="Q6" s="37"/>
      <c r="R6" s="18"/>
      <c r="S6" s="18"/>
    </row>
    <row r="7" spans="1:19" ht="16" thickBot="1" x14ac:dyDescent="0.25">
      <c r="A7" s="63" t="s">
        <v>36</v>
      </c>
      <c r="B7" s="26"/>
      <c r="C7" s="41"/>
      <c r="D7" s="41"/>
      <c r="E7" s="41"/>
      <c r="F7" s="27"/>
      <c r="G7" s="28"/>
      <c r="H7" s="28"/>
      <c r="I7" s="28"/>
      <c r="J7" s="28"/>
      <c r="K7" s="56"/>
      <c r="L7" s="50"/>
      <c r="M7" s="51"/>
      <c r="N7" s="75"/>
      <c r="O7" s="38"/>
      <c r="P7" s="35"/>
      <c r="Q7" s="38"/>
      <c r="R7" s="25"/>
      <c r="S7" s="25"/>
    </row>
    <row r="8" spans="1:19" x14ac:dyDescent="0.2">
      <c r="L8" s="30"/>
      <c r="M8" s="30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29527559055118113" footer="0.29527559055118113"/>
  <pageSetup paperSize="9" scale="49" orientation="landscape" r:id="rId1"/>
  <headerFooter>
    <oddHeader>&amp;L&amp;"Calibri,Tučné"&amp;14&amp;K000000Strategický rámec MAP v ORP Lysá&amp;C&amp;"Calibri,Tučné"&amp;14&amp;K000000&amp;A&amp;R&amp;G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2BA65-BE8A-4181-9291-9621F37AB7C8}">
  <sheetPr>
    <tabColor rgb="FF92D050"/>
  </sheetPr>
  <dimension ref="A1:S13"/>
  <sheetViews>
    <sheetView view="pageBreakPreview" zoomScale="60" zoomScaleNormal="100" zoomScalePageLayoutView="50" workbookViewId="0">
      <selection activeCell="K2" sqref="K1:K1048576"/>
    </sheetView>
  </sheetViews>
  <sheetFormatPr baseColWidth="10" defaultColWidth="8.83203125" defaultRowHeight="15" x14ac:dyDescent="0.2"/>
  <cols>
    <col min="2" max="2" width="20.83203125" bestFit="1" customWidth="1"/>
    <col min="3" max="3" width="21" bestFit="1" customWidth="1"/>
    <col min="4" max="4" width="9" bestFit="1" customWidth="1"/>
    <col min="5" max="6" width="10" bestFit="1" customWidth="1"/>
    <col min="7" max="7" width="40.5" bestFit="1" customWidth="1"/>
    <col min="8" max="8" width="12.1640625" bestFit="1" customWidth="1"/>
    <col min="9" max="9" width="15" customWidth="1"/>
    <col min="10" max="10" width="20.5" bestFit="1" customWidth="1"/>
    <col min="11" max="11" width="40.5" bestFit="1" customWidth="1"/>
    <col min="12" max="13" width="9.83203125" bestFit="1" customWidth="1"/>
    <col min="18" max="18" width="15.83203125" bestFit="1" customWidth="1"/>
  </cols>
  <sheetData>
    <row r="1" spans="1:19" ht="20" thickBo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90"/>
    </row>
    <row r="2" spans="1:19" ht="34.5" customHeight="1" x14ac:dyDescent="0.2">
      <c r="A2" s="91" t="s">
        <v>1</v>
      </c>
      <c r="B2" s="93" t="s">
        <v>2</v>
      </c>
      <c r="C2" s="94"/>
      <c r="D2" s="94"/>
      <c r="E2" s="94"/>
      <c r="F2" s="95"/>
      <c r="G2" s="91" t="s">
        <v>3</v>
      </c>
      <c r="H2" s="97" t="s">
        <v>4</v>
      </c>
      <c r="I2" s="99" t="s">
        <v>5</v>
      </c>
      <c r="J2" s="91" t="s">
        <v>6</v>
      </c>
      <c r="K2" s="91" t="s">
        <v>7</v>
      </c>
      <c r="L2" s="101" t="s">
        <v>8</v>
      </c>
      <c r="M2" s="102"/>
      <c r="N2" s="86" t="s">
        <v>9</v>
      </c>
      <c r="O2" s="87"/>
      <c r="P2" s="84" t="s">
        <v>10</v>
      </c>
      <c r="Q2" s="85"/>
      <c r="R2" s="86" t="s">
        <v>11</v>
      </c>
      <c r="S2" s="87"/>
    </row>
    <row r="3" spans="1:19" ht="138" thickBot="1" x14ac:dyDescent="0.25">
      <c r="A3" s="96"/>
      <c r="B3" s="64" t="s">
        <v>12</v>
      </c>
      <c r="C3" s="65" t="s">
        <v>13</v>
      </c>
      <c r="D3" s="65" t="s">
        <v>14</v>
      </c>
      <c r="E3" s="65" t="s">
        <v>15</v>
      </c>
      <c r="F3" s="66" t="s">
        <v>16</v>
      </c>
      <c r="G3" s="96"/>
      <c r="H3" s="98"/>
      <c r="I3" s="100"/>
      <c r="J3" s="96"/>
      <c r="K3" s="96"/>
      <c r="L3" s="76" t="s">
        <v>17</v>
      </c>
      <c r="M3" s="77" t="s">
        <v>18</v>
      </c>
      <c r="N3" s="79" t="s">
        <v>19</v>
      </c>
      <c r="O3" s="80" t="s">
        <v>20</v>
      </c>
      <c r="P3" s="81" t="s">
        <v>21</v>
      </c>
      <c r="Q3" s="82" t="s">
        <v>22</v>
      </c>
      <c r="R3" s="83" t="s">
        <v>23</v>
      </c>
      <c r="S3" s="80" t="s">
        <v>24</v>
      </c>
    </row>
    <row r="4" spans="1:19" x14ac:dyDescent="0.2">
      <c r="A4" s="11">
        <v>1</v>
      </c>
      <c r="B4" s="12" t="s">
        <v>42</v>
      </c>
      <c r="C4" s="13" t="s">
        <v>43</v>
      </c>
      <c r="D4" s="13">
        <v>70991235</v>
      </c>
      <c r="E4" s="13">
        <v>107515571</v>
      </c>
      <c r="F4" s="14">
        <v>600050475</v>
      </c>
      <c r="G4" s="15" t="s">
        <v>46</v>
      </c>
      <c r="H4" s="15" t="s">
        <v>44</v>
      </c>
      <c r="I4" s="15" t="s">
        <v>28</v>
      </c>
      <c r="J4" s="15" t="s">
        <v>45</v>
      </c>
      <c r="K4" s="54" t="s">
        <v>46</v>
      </c>
      <c r="L4" s="16">
        <v>55000000</v>
      </c>
      <c r="M4" s="17">
        <f>L4/100*70</f>
        <v>38500000</v>
      </c>
      <c r="N4" s="33">
        <v>2021</v>
      </c>
      <c r="O4" s="36">
        <v>2022</v>
      </c>
      <c r="P4" s="33" t="s">
        <v>41</v>
      </c>
      <c r="Q4" s="14"/>
      <c r="R4" s="15" t="s">
        <v>82</v>
      </c>
      <c r="S4" s="11" t="s">
        <v>67</v>
      </c>
    </row>
    <row r="5" spans="1:19" x14ac:dyDescent="0.2">
      <c r="A5" s="18">
        <v>2</v>
      </c>
      <c r="B5" s="19" t="s">
        <v>42</v>
      </c>
      <c r="C5" s="20" t="s">
        <v>43</v>
      </c>
      <c r="D5" s="20">
        <v>70991235</v>
      </c>
      <c r="E5" s="20">
        <v>107515571</v>
      </c>
      <c r="F5" s="21">
        <v>600050475</v>
      </c>
      <c r="G5" s="22" t="s">
        <v>47</v>
      </c>
      <c r="H5" s="22" t="s">
        <v>44</v>
      </c>
      <c r="I5" s="22" t="s">
        <v>28</v>
      </c>
      <c r="J5" s="22" t="s">
        <v>45</v>
      </c>
      <c r="K5" s="55" t="s">
        <v>47</v>
      </c>
      <c r="L5" s="23">
        <v>150000</v>
      </c>
      <c r="M5" s="24">
        <f t="shared" ref="M5:M12" si="0">L5/100*70</f>
        <v>105000</v>
      </c>
      <c r="N5" s="34">
        <v>2022</v>
      </c>
      <c r="O5" s="37">
        <v>2022</v>
      </c>
      <c r="P5" s="34"/>
      <c r="Q5" s="21"/>
      <c r="R5" s="22"/>
      <c r="S5" s="22"/>
    </row>
    <row r="6" spans="1:19" x14ac:dyDescent="0.2">
      <c r="A6" s="18">
        <v>3</v>
      </c>
      <c r="B6" s="19" t="s">
        <v>42</v>
      </c>
      <c r="C6" s="20" t="s">
        <v>43</v>
      </c>
      <c r="D6" s="20">
        <v>70991235</v>
      </c>
      <c r="E6" s="20">
        <v>107515571</v>
      </c>
      <c r="F6" s="21">
        <v>600050475</v>
      </c>
      <c r="G6" s="22" t="s">
        <v>48</v>
      </c>
      <c r="H6" s="22" t="s">
        <v>44</v>
      </c>
      <c r="I6" s="22" t="s">
        <v>28</v>
      </c>
      <c r="J6" s="22" t="s">
        <v>45</v>
      </c>
      <c r="K6" s="55" t="s">
        <v>48</v>
      </c>
      <c r="L6" s="23">
        <v>5000000</v>
      </c>
      <c r="M6" s="24">
        <f t="shared" si="0"/>
        <v>3500000</v>
      </c>
      <c r="N6" s="34">
        <v>2022</v>
      </c>
      <c r="O6" s="37">
        <v>2022</v>
      </c>
      <c r="P6" s="34"/>
      <c r="Q6" s="21"/>
      <c r="R6" s="22"/>
      <c r="S6" s="22"/>
    </row>
    <row r="7" spans="1:19" x14ac:dyDescent="0.2">
      <c r="A7" s="18">
        <v>4</v>
      </c>
      <c r="B7" s="19" t="s">
        <v>42</v>
      </c>
      <c r="C7" s="20" t="s">
        <v>43</v>
      </c>
      <c r="D7" s="20">
        <v>70991235</v>
      </c>
      <c r="E7" s="20">
        <v>107515571</v>
      </c>
      <c r="F7" s="21">
        <v>600050475</v>
      </c>
      <c r="G7" s="22" t="s">
        <v>49</v>
      </c>
      <c r="H7" s="22" t="s">
        <v>44</v>
      </c>
      <c r="I7" s="22" t="s">
        <v>28</v>
      </c>
      <c r="J7" s="22" t="s">
        <v>45</v>
      </c>
      <c r="K7" s="55" t="s">
        <v>49</v>
      </c>
      <c r="L7" s="23">
        <v>2000000</v>
      </c>
      <c r="M7" s="24">
        <f t="shared" si="0"/>
        <v>1400000</v>
      </c>
      <c r="N7" s="34">
        <v>2023</v>
      </c>
      <c r="O7" s="37">
        <v>2023</v>
      </c>
      <c r="P7" s="34"/>
      <c r="Q7" s="21"/>
      <c r="R7" s="22"/>
      <c r="S7" s="22"/>
    </row>
    <row r="8" spans="1:19" x14ac:dyDescent="0.2">
      <c r="A8" s="18">
        <v>5</v>
      </c>
      <c r="B8" s="19" t="s">
        <v>42</v>
      </c>
      <c r="C8" s="20" t="s">
        <v>43</v>
      </c>
      <c r="D8" s="20">
        <v>70991235</v>
      </c>
      <c r="E8" s="20">
        <v>107515571</v>
      </c>
      <c r="F8" s="21">
        <v>600050475</v>
      </c>
      <c r="G8" s="22" t="s">
        <v>50</v>
      </c>
      <c r="H8" s="22" t="s">
        <v>44</v>
      </c>
      <c r="I8" s="22" t="s">
        <v>28</v>
      </c>
      <c r="J8" s="22" t="s">
        <v>45</v>
      </c>
      <c r="K8" s="55" t="s">
        <v>50</v>
      </c>
      <c r="L8" s="23">
        <v>1500000</v>
      </c>
      <c r="M8" s="24">
        <f t="shared" si="0"/>
        <v>1050000</v>
      </c>
      <c r="N8" s="34">
        <v>2023</v>
      </c>
      <c r="O8" s="37">
        <v>2023</v>
      </c>
      <c r="P8" s="34"/>
      <c r="Q8" s="21"/>
      <c r="R8" s="22"/>
      <c r="S8" s="22"/>
    </row>
    <row r="9" spans="1:19" x14ac:dyDescent="0.2">
      <c r="A9" s="18">
        <v>6</v>
      </c>
      <c r="B9" s="19" t="s">
        <v>42</v>
      </c>
      <c r="C9" s="20" t="s">
        <v>43</v>
      </c>
      <c r="D9" s="20">
        <v>70991235</v>
      </c>
      <c r="E9" s="20">
        <v>107515571</v>
      </c>
      <c r="F9" s="21">
        <v>600050475</v>
      </c>
      <c r="G9" s="22" t="s">
        <v>51</v>
      </c>
      <c r="H9" s="22" t="s">
        <v>44</v>
      </c>
      <c r="I9" s="22" t="s">
        <v>28</v>
      </c>
      <c r="J9" s="22" t="s">
        <v>45</v>
      </c>
      <c r="K9" s="55" t="s">
        <v>51</v>
      </c>
      <c r="L9" s="23">
        <v>1500000</v>
      </c>
      <c r="M9" s="24">
        <f t="shared" si="0"/>
        <v>1050000</v>
      </c>
      <c r="N9" s="34">
        <v>2021</v>
      </c>
      <c r="O9" s="37">
        <v>2021</v>
      </c>
      <c r="P9" s="34"/>
      <c r="Q9" s="21"/>
      <c r="R9" s="22"/>
      <c r="S9" s="22"/>
    </row>
    <row r="10" spans="1:19" x14ac:dyDescent="0.2">
      <c r="A10" s="18">
        <v>7</v>
      </c>
      <c r="B10" s="19" t="s">
        <v>42</v>
      </c>
      <c r="C10" s="20" t="s">
        <v>43</v>
      </c>
      <c r="D10" s="20">
        <v>70991235</v>
      </c>
      <c r="E10" s="20">
        <v>107515571</v>
      </c>
      <c r="F10" s="21">
        <v>600050475</v>
      </c>
      <c r="G10" s="22" t="s">
        <v>52</v>
      </c>
      <c r="H10" s="22" t="s">
        <v>44</v>
      </c>
      <c r="I10" s="22" t="s">
        <v>28</v>
      </c>
      <c r="J10" s="22" t="s">
        <v>45</v>
      </c>
      <c r="K10" s="55" t="s">
        <v>52</v>
      </c>
      <c r="L10" s="23">
        <v>3000000</v>
      </c>
      <c r="M10" s="24">
        <f t="shared" si="0"/>
        <v>2100000</v>
      </c>
      <c r="N10" s="34">
        <v>2025</v>
      </c>
      <c r="O10" s="37">
        <v>2025</v>
      </c>
      <c r="P10" s="34"/>
      <c r="Q10" s="21"/>
      <c r="R10" s="22"/>
      <c r="S10" s="22"/>
    </row>
    <row r="11" spans="1:19" x14ac:dyDescent="0.2">
      <c r="A11" s="18">
        <v>8</v>
      </c>
      <c r="B11" s="19" t="s">
        <v>42</v>
      </c>
      <c r="C11" s="20" t="s">
        <v>43</v>
      </c>
      <c r="D11" s="20">
        <v>70991235</v>
      </c>
      <c r="E11" s="20">
        <v>107515571</v>
      </c>
      <c r="F11" s="21">
        <v>600050475</v>
      </c>
      <c r="G11" s="22" t="s">
        <v>53</v>
      </c>
      <c r="H11" s="22" t="s">
        <v>44</v>
      </c>
      <c r="I11" s="22" t="s">
        <v>28</v>
      </c>
      <c r="J11" s="22" t="s">
        <v>45</v>
      </c>
      <c r="K11" s="55" t="s">
        <v>53</v>
      </c>
      <c r="L11" s="23">
        <v>800000</v>
      </c>
      <c r="M11" s="24">
        <f t="shared" si="0"/>
        <v>560000</v>
      </c>
      <c r="N11" s="34">
        <v>2023</v>
      </c>
      <c r="O11" s="37">
        <v>2023</v>
      </c>
      <c r="P11" s="34"/>
      <c r="Q11" s="21"/>
      <c r="R11" s="22"/>
      <c r="S11" s="22"/>
    </row>
    <row r="12" spans="1:19" x14ac:dyDescent="0.2">
      <c r="A12" s="18">
        <v>9</v>
      </c>
      <c r="B12" s="19" t="s">
        <v>42</v>
      </c>
      <c r="C12" s="20" t="s">
        <v>43</v>
      </c>
      <c r="D12" s="20">
        <v>70991235</v>
      </c>
      <c r="E12" s="20">
        <v>107515571</v>
      </c>
      <c r="F12" s="21">
        <v>600050475</v>
      </c>
      <c r="G12" s="22" t="s">
        <v>54</v>
      </c>
      <c r="H12" s="22" t="s">
        <v>44</v>
      </c>
      <c r="I12" s="22" t="s">
        <v>28</v>
      </c>
      <c r="J12" s="22" t="s">
        <v>45</v>
      </c>
      <c r="K12" s="55" t="s">
        <v>54</v>
      </c>
      <c r="L12" s="23">
        <v>2000000</v>
      </c>
      <c r="M12" s="24">
        <f t="shared" si="0"/>
        <v>1400000</v>
      </c>
      <c r="N12" s="34">
        <v>2021</v>
      </c>
      <c r="O12" s="37">
        <v>2021</v>
      </c>
      <c r="P12" s="34"/>
      <c r="Q12" s="21"/>
      <c r="R12" s="22"/>
      <c r="S12" s="22"/>
    </row>
    <row r="13" spans="1:19" ht="16" thickBot="1" x14ac:dyDescent="0.25">
      <c r="A13" s="25"/>
      <c r="B13" s="26"/>
      <c r="C13" s="41"/>
      <c r="D13" s="41"/>
      <c r="E13" s="41"/>
      <c r="F13" s="27"/>
      <c r="G13" s="28"/>
      <c r="H13" s="28"/>
      <c r="I13" s="28"/>
      <c r="J13" s="28"/>
      <c r="K13" s="78"/>
      <c r="L13" s="42"/>
      <c r="M13" s="29"/>
      <c r="N13" s="26"/>
      <c r="O13" s="27"/>
      <c r="P13" s="35"/>
      <c r="Q13" s="27"/>
      <c r="R13" s="28"/>
      <c r="S13" s="28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29527559055118113" footer="0.29527559055118113"/>
  <pageSetup paperSize="9" scale="42" orientation="landscape" r:id="rId1"/>
  <headerFooter>
    <oddHeader>&amp;L&amp;"Calibri,Tučné"&amp;14&amp;K000000Strategický rámec MAP v ORP Lysá&amp;C&amp;"Calibri,Tučné"&amp;14&amp;K000000&amp;A&amp;R&amp;G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56676-921A-4FC2-94E1-E6F0F56D21D3}">
  <dimension ref="A1:S8"/>
  <sheetViews>
    <sheetView view="pageLayout" zoomScale="50" zoomScaleNormal="100" zoomScalePageLayoutView="50" workbookViewId="0">
      <selection activeCell="G17" sqref="A1:XFD1048576"/>
    </sheetView>
  </sheetViews>
  <sheetFormatPr baseColWidth="10" defaultColWidth="8.83203125" defaultRowHeight="15" x14ac:dyDescent="0.2"/>
  <cols>
    <col min="11" max="11" width="10.6640625" customWidth="1"/>
  </cols>
  <sheetData>
    <row r="1" spans="1:19" ht="20" thickBo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90"/>
    </row>
    <row r="2" spans="1:19" ht="16" x14ac:dyDescent="0.2">
      <c r="A2" s="91" t="s">
        <v>1</v>
      </c>
      <c r="B2" s="93" t="s">
        <v>2</v>
      </c>
      <c r="C2" s="94"/>
      <c r="D2" s="94"/>
      <c r="E2" s="94"/>
      <c r="F2" s="95"/>
      <c r="G2" s="91" t="s">
        <v>3</v>
      </c>
      <c r="H2" s="97" t="s">
        <v>4</v>
      </c>
      <c r="I2" s="99" t="s">
        <v>5</v>
      </c>
      <c r="J2" s="91" t="s">
        <v>6</v>
      </c>
      <c r="K2" s="91" t="s">
        <v>7</v>
      </c>
      <c r="L2" s="101" t="s">
        <v>8</v>
      </c>
      <c r="M2" s="102"/>
      <c r="N2" s="86" t="s">
        <v>9</v>
      </c>
      <c r="O2" s="87"/>
      <c r="P2" s="84" t="s">
        <v>10</v>
      </c>
      <c r="Q2" s="85"/>
      <c r="R2" s="86" t="s">
        <v>11</v>
      </c>
      <c r="S2" s="87"/>
    </row>
    <row r="3" spans="1:19" ht="138" thickBot="1" x14ac:dyDescent="0.25">
      <c r="A3" s="92"/>
      <c r="B3" s="1" t="s">
        <v>12</v>
      </c>
      <c r="C3" s="2" t="s">
        <v>13</v>
      </c>
      <c r="D3" s="2" t="s">
        <v>14</v>
      </c>
      <c r="E3" s="2" t="s">
        <v>15</v>
      </c>
      <c r="F3" s="3" t="s">
        <v>16</v>
      </c>
      <c r="G3" s="92"/>
      <c r="H3" s="103"/>
      <c r="I3" s="104"/>
      <c r="J3" s="92"/>
      <c r="K3" s="92"/>
      <c r="L3" s="4" t="s">
        <v>17</v>
      </c>
      <c r="M3" s="5" t="s">
        <v>18</v>
      </c>
      <c r="N3" s="6" t="s">
        <v>19</v>
      </c>
      <c r="O3" s="7" t="s">
        <v>20</v>
      </c>
      <c r="P3" s="8" t="s">
        <v>21</v>
      </c>
      <c r="Q3" s="9" t="s">
        <v>22</v>
      </c>
      <c r="R3" s="10" t="s">
        <v>23</v>
      </c>
      <c r="S3" s="7" t="s">
        <v>24</v>
      </c>
    </row>
    <row r="4" spans="1:19" x14ac:dyDescent="0.2">
      <c r="A4" s="11">
        <v>1</v>
      </c>
      <c r="B4" s="12"/>
      <c r="C4" s="13"/>
      <c r="D4" s="13"/>
      <c r="E4" s="13"/>
      <c r="F4" s="14"/>
      <c r="G4" s="15"/>
      <c r="H4" s="15"/>
      <c r="I4" s="15"/>
      <c r="J4" s="15"/>
      <c r="K4" s="39" t="s">
        <v>34</v>
      </c>
      <c r="L4" s="16">
        <v>10000000</v>
      </c>
      <c r="M4" s="17">
        <f>L4/100*70</f>
        <v>7000000</v>
      </c>
      <c r="N4" s="12"/>
      <c r="O4" s="14"/>
      <c r="P4" s="12"/>
      <c r="Q4" s="14"/>
      <c r="R4" s="15"/>
      <c r="S4" s="15"/>
    </row>
    <row r="5" spans="1:19" x14ac:dyDescent="0.2">
      <c r="A5" s="18">
        <v>2</v>
      </c>
      <c r="B5" s="19"/>
      <c r="C5" s="20"/>
      <c r="D5" s="20"/>
      <c r="E5" s="20"/>
      <c r="F5" s="21"/>
      <c r="G5" s="22"/>
      <c r="H5" s="22"/>
      <c r="I5" s="22"/>
      <c r="J5" s="22"/>
      <c r="K5" s="40" t="s">
        <v>35</v>
      </c>
      <c r="L5" s="23">
        <v>10000000</v>
      </c>
      <c r="M5" s="24">
        <f>L5/100*85</f>
        <v>8500000</v>
      </c>
      <c r="N5" s="19"/>
      <c r="O5" s="21"/>
      <c r="P5" s="19"/>
      <c r="Q5" s="21"/>
      <c r="R5" s="22"/>
      <c r="S5" s="22"/>
    </row>
    <row r="6" spans="1:19" x14ac:dyDescent="0.2">
      <c r="A6" s="18">
        <v>3</v>
      </c>
      <c r="B6" s="19"/>
      <c r="C6" s="20"/>
      <c r="D6" s="20"/>
      <c r="E6" s="20"/>
      <c r="F6" s="21"/>
      <c r="G6" s="22"/>
      <c r="H6" s="22"/>
      <c r="I6" s="22"/>
      <c r="J6" s="22"/>
      <c r="K6" s="22"/>
      <c r="L6" s="23"/>
      <c r="M6" s="24"/>
      <c r="N6" s="19"/>
      <c r="O6" s="21"/>
      <c r="P6" s="19"/>
      <c r="Q6" s="21"/>
      <c r="R6" s="22"/>
      <c r="S6" s="22"/>
    </row>
    <row r="7" spans="1:19" ht="16" thickBot="1" x14ac:dyDescent="0.25">
      <c r="A7" s="25" t="s">
        <v>36</v>
      </c>
      <c r="B7" s="26"/>
      <c r="C7" s="41"/>
      <c r="D7" s="41"/>
      <c r="E7" s="41"/>
      <c r="F7" s="27"/>
      <c r="G7" s="28"/>
      <c r="H7" s="28"/>
      <c r="I7" s="28"/>
      <c r="J7" s="28"/>
      <c r="K7" s="28"/>
      <c r="L7" s="42"/>
      <c r="M7" s="29"/>
      <c r="N7" s="26"/>
      <c r="O7" s="27"/>
      <c r="P7" s="26"/>
      <c r="Q7" s="27"/>
      <c r="R7" s="28"/>
      <c r="S7" s="28"/>
    </row>
    <row r="8" spans="1:19" x14ac:dyDescent="0.2">
      <c r="L8" s="30"/>
      <c r="M8" s="30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29527559055118113" footer="0.29527559055118113"/>
  <pageSetup paperSize="9" scale="49" orientation="landscape" r:id="rId1"/>
  <headerFooter>
    <oddHeader>&amp;L&amp;"Calibri,Tučné"&amp;14&amp;K000000Strategický rámec MAP v ORP Lysá&amp;C&amp;"Calibri,Tučné"&amp;14&amp;K000000&amp;A&amp;R&amp;G</oddHeader>
    <oddFooter>&amp;C&amp;G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741AB-C27E-413E-884D-4FE4179ED674}">
  <sheetPr>
    <tabColor rgb="FF92D050"/>
  </sheetPr>
  <dimension ref="A1:S8"/>
  <sheetViews>
    <sheetView view="pageBreakPreview" zoomScale="60" zoomScaleNormal="100" zoomScalePageLayoutView="50" workbookViewId="0">
      <selection activeCell="I18" sqref="I18"/>
    </sheetView>
  </sheetViews>
  <sheetFormatPr baseColWidth="10" defaultColWidth="8.83203125" defaultRowHeight="15" x14ac:dyDescent="0.2"/>
  <cols>
    <col min="1" max="1" width="9" bestFit="1" customWidth="1"/>
    <col min="2" max="2" width="22.33203125" bestFit="1" customWidth="1"/>
    <col min="3" max="3" width="21" bestFit="1" customWidth="1"/>
    <col min="4" max="4" width="10.1640625" bestFit="1" customWidth="1"/>
    <col min="5" max="6" width="11.33203125" bestFit="1" customWidth="1"/>
    <col min="7" max="7" width="29.6640625" bestFit="1" customWidth="1"/>
    <col min="8" max="8" width="11.6640625" bestFit="1" customWidth="1"/>
    <col min="9" max="9" width="14.5" customWidth="1"/>
    <col min="10" max="10" width="14.83203125" bestFit="1" customWidth="1"/>
    <col min="11" max="11" width="29.6640625" bestFit="1" customWidth="1"/>
    <col min="12" max="15" width="9" bestFit="1" customWidth="1"/>
  </cols>
  <sheetData>
    <row r="1" spans="1:19" ht="20" thickBo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90"/>
    </row>
    <row r="2" spans="1:19" ht="16" x14ac:dyDescent="0.2">
      <c r="A2" s="91" t="s">
        <v>1</v>
      </c>
      <c r="B2" s="93" t="s">
        <v>2</v>
      </c>
      <c r="C2" s="94"/>
      <c r="D2" s="94"/>
      <c r="E2" s="94"/>
      <c r="F2" s="95"/>
      <c r="G2" s="91" t="s">
        <v>3</v>
      </c>
      <c r="H2" s="97" t="s">
        <v>4</v>
      </c>
      <c r="I2" s="99" t="s">
        <v>5</v>
      </c>
      <c r="J2" s="91" t="s">
        <v>6</v>
      </c>
      <c r="K2" s="91" t="s">
        <v>7</v>
      </c>
      <c r="L2" s="101" t="s">
        <v>8</v>
      </c>
      <c r="M2" s="102"/>
      <c r="N2" s="86" t="s">
        <v>9</v>
      </c>
      <c r="O2" s="87"/>
      <c r="P2" s="84" t="s">
        <v>10</v>
      </c>
      <c r="Q2" s="85"/>
      <c r="R2" s="86" t="s">
        <v>11</v>
      </c>
      <c r="S2" s="87"/>
    </row>
    <row r="3" spans="1:19" ht="138" thickBot="1" x14ac:dyDescent="0.25">
      <c r="A3" s="92"/>
      <c r="B3" s="1" t="s">
        <v>12</v>
      </c>
      <c r="C3" s="2" t="s">
        <v>13</v>
      </c>
      <c r="D3" s="2" t="s">
        <v>14</v>
      </c>
      <c r="E3" s="2" t="s">
        <v>15</v>
      </c>
      <c r="F3" s="3" t="s">
        <v>16</v>
      </c>
      <c r="G3" s="92"/>
      <c r="H3" s="103"/>
      <c r="I3" s="104"/>
      <c r="J3" s="92"/>
      <c r="K3" s="92"/>
      <c r="L3" s="4" t="s">
        <v>17</v>
      </c>
      <c r="M3" s="5" t="s">
        <v>18</v>
      </c>
      <c r="N3" s="6" t="s">
        <v>19</v>
      </c>
      <c r="O3" s="7" t="s">
        <v>20</v>
      </c>
      <c r="P3" s="8" t="s">
        <v>21</v>
      </c>
      <c r="Q3" s="9" t="s">
        <v>22</v>
      </c>
      <c r="R3" s="10" t="s">
        <v>23</v>
      </c>
      <c r="S3" s="7" t="s">
        <v>24</v>
      </c>
    </row>
    <row r="4" spans="1:19" x14ac:dyDescent="0.2">
      <c r="A4" s="11">
        <v>1</v>
      </c>
      <c r="B4" s="12" t="s">
        <v>68</v>
      </c>
      <c r="C4" s="13" t="s">
        <v>43</v>
      </c>
      <c r="D4" s="13">
        <v>70991332</v>
      </c>
      <c r="E4" s="13">
        <v>107515121</v>
      </c>
      <c r="F4" s="14">
        <v>600050301</v>
      </c>
      <c r="G4" s="15" t="s">
        <v>55</v>
      </c>
      <c r="H4" s="15" t="s">
        <v>27</v>
      </c>
      <c r="I4" s="15" t="s">
        <v>28</v>
      </c>
      <c r="J4" s="15" t="s">
        <v>28</v>
      </c>
      <c r="K4" s="15" t="s">
        <v>55</v>
      </c>
      <c r="L4" s="16">
        <v>600000</v>
      </c>
      <c r="M4" s="17">
        <f>L4/100*70</f>
        <v>420000</v>
      </c>
      <c r="N4" s="33">
        <v>2021</v>
      </c>
      <c r="O4" s="36">
        <v>2021</v>
      </c>
      <c r="P4" s="12"/>
      <c r="Q4" s="14"/>
      <c r="R4" s="15"/>
      <c r="S4" s="11" t="s">
        <v>56</v>
      </c>
    </row>
    <row r="5" spans="1:19" x14ac:dyDescent="0.2">
      <c r="A5" s="18">
        <v>2</v>
      </c>
      <c r="B5" s="19"/>
      <c r="C5" s="20"/>
      <c r="D5" s="20"/>
      <c r="E5" s="20"/>
      <c r="F5" s="21"/>
      <c r="G5" s="22"/>
      <c r="H5" s="22"/>
      <c r="I5" s="22"/>
      <c r="J5" s="22"/>
      <c r="K5" s="43"/>
      <c r="L5" s="23"/>
      <c r="M5" s="24"/>
      <c r="N5" s="19"/>
      <c r="O5" s="21"/>
      <c r="P5" s="19"/>
      <c r="Q5" s="21"/>
      <c r="R5" s="22"/>
      <c r="S5" s="22"/>
    </row>
    <row r="6" spans="1:19" x14ac:dyDescent="0.2">
      <c r="A6" s="18">
        <v>3</v>
      </c>
      <c r="B6" s="19"/>
      <c r="C6" s="20"/>
      <c r="D6" s="20"/>
      <c r="E6" s="20"/>
      <c r="F6" s="21"/>
      <c r="G6" s="22"/>
      <c r="H6" s="22"/>
      <c r="I6" s="22"/>
      <c r="J6" s="22"/>
      <c r="K6" s="22"/>
      <c r="L6" s="23"/>
      <c r="M6" s="24"/>
      <c r="N6" s="19"/>
      <c r="O6" s="21"/>
      <c r="P6" s="19"/>
      <c r="Q6" s="21"/>
      <c r="R6" s="22"/>
      <c r="S6" s="22"/>
    </row>
    <row r="7" spans="1:19" ht="16" thickBot="1" x14ac:dyDescent="0.25">
      <c r="A7" s="25" t="s">
        <v>36</v>
      </c>
      <c r="B7" s="26"/>
      <c r="C7" s="41"/>
      <c r="D7" s="41"/>
      <c r="E7" s="41"/>
      <c r="F7" s="27"/>
      <c r="G7" s="28"/>
      <c r="H7" s="28"/>
      <c r="I7" s="28"/>
      <c r="J7" s="28"/>
      <c r="K7" s="28"/>
      <c r="L7" s="42"/>
      <c r="M7" s="29"/>
      <c r="N7" s="26"/>
      <c r="O7" s="27"/>
      <c r="P7" s="26"/>
      <c r="Q7" s="27"/>
      <c r="R7" s="28"/>
      <c r="S7" s="28"/>
    </row>
    <row r="8" spans="1:19" x14ac:dyDescent="0.2">
      <c r="L8" s="30"/>
      <c r="M8" s="30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29527559055118113" footer="0.29527559055118113"/>
  <pageSetup paperSize="9" scale="46" orientation="landscape" r:id="rId1"/>
  <headerFooter>
    <oddHeader>&amp;L&amp;"Calibri,Tučné"&amp;14&amp;K000000Strategický rámec MAP v ORP Lysá&amp;C&amp;"Calibri,Tučné"&amp;14&amp;K000000&amp;A&amp;R&amp;G</oddHeader>
    <oddFooter>&amp;C&amp;G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61C82-104F-41C2-8D47-3EACFF8B45C4}">
  <sheetPr>
    <tabColor rgb="FF92D050"/>
  </sheetPr>
  <dimension ref="A1:S8"/>
  <sheetViews>
    <sheetView view="pageBreakPreview" topLeftCell="H1" zoomScale="60" zoomScaleNormal="100" zoomScalePageLayoutView="50" workbookViewId="0">
      <selection activeCell="K2" sqref="K2:K3"/>
    </sheetView>
  </sheetViews>
  <sheetFormatPr baseColWidth="10" defaultColWidth="8.83203125" defaultRowHeight="15" x14ac:dyDescent="0.2"/>
  <cols>
    <col min="2" max="2" width="32.5" customWidth="1"/>
    <col min="3" max="3" width="10.5" bestFit="1" customWidth="1"/>
    <col min="4" max="4" width="9.6640625" customWidth="1"/>
    <col min="5" max="6" width="11" customWidth="1"/>
    <col min="7" max="7" width="40.5" customWidth="1"/>
    <col min="8" max="8" width="11.6640625" bestFit="1" customWidth="1"/>
    <col min="9" max="9" width="14.5" customWidth="1"/>
    <col min="10" max="10" width="8.33203125" customWidth="1"/>
    <col min="11" max="11" width="118" bestFit="1" customWidth="1"/>
    <col min="18" max="18" width="9.5" customWidth="1"/>
  </cols>
  <sheetData>
    <row r="1" spans="1:19" ht="20" thickBo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90"/>
    </row>
    <row r="2" spans="1:19" ht="16" x14ac:dyDescent="0.2">
      <c r="A2" s="91" t="s">
        <v>1</v>
      </c>
      <c r="B2" s="93" t="s">
        <v>2</v>
      </c>
      <c r="C2" s="94"/>
      <c r="D2" s="94"/>
      <c r="E2" s="94"/>
      <c r="F2" s="95"/>
      <c r="G2" s="91" t="s">
        <v>3</v>
      </c>
      <c r="H2" s="97" t="s">
        <v>4</v>
      </c>
      <c r="I2" s="99" t="s">
        <v>5</v>
      </c>
      <c r="J2" s="91" t="s">
        <v>6</v>
      </c>
      <c r="K2" s="91" t="s">
        <v>7</v>
      </c>
      <c r="L2" s="101" t="s">
        <v>8</v>
      </c>
      <c r="M2" s="102"/>
      <c r="N2" s="86" t="s">
        <v>9</v>
      </c>
      <c r="O2" s="87"/>
      <c r="P2" s="84" t="s">
        <v>10</v>
      </c>
      <c r="Q2" s="85"/>
      <c r="R2" s="86" t="s">
        <v>11</v>
      </c>
      <c r="S2" s="87"/>
    </row>
    <row r="3" spans="1:19" ht="138" thickBot="1" x14ac:dyDescent="0.25">
      <c r="A3" s="92"/>
      <c r="B3" s="64" t="s">
        <v>76</v>
      </c>
      <c r="C3" s="65" t="s">
        <v>13</v>
      </c>
      <c r="D3" s="65" t="s">
        <v>14</v>
      </c>
      <c r="E3" s="65" t="s">
        <v>15</v>
      </c>
      <c r="F3" s="66" t="s">
        <v>16</v>
      </c>
      <c r="G3" s="92"/>
      <c r="H3" s="98"/>
      <c r="I3" s="100"/>
      <c r="J3" s="96"/>
      <c r="K3" s="92"/>
      <c r="L3" s="52" t="s">
        <v>17</v>
      </c>
      <c r="M3" s="53" t="s">
        <v>18</v>
      </c>
      <c r="N3" s="6" t="s">
        <v>19</v>
      </c>
      <c r="O3" s="7" t="s">
        <v>20</v>
      </c>
      <c r="P3" s="8" t="s">
        <v>21</v>
      </c>
      <c r="Q3" s="9" t="s">
        <v>22</v>
      </c>
      <c r="R3" s="10" t="s">
        <v>23</v>
      </c>
      <c r="S3" s="7" t="s">
        <v>24</v>
      </c>
    </row>
    <row r="4" spans="1:19" x14ac:dyDescent="0.2">
      <c r="A4" s="31">
        <v>1</v>
      </c>
      <c r="B4" s="12" t="s">
        <v>77</v>
      </c>
      <c r="C4" s="13" t="s">
        <v>78</v>
      </c>
      <c r="D4" s="44">
        <v>71194762</v>
      </c>
      <c r="E4" s="44">
        <v>162000481</v>
      </c>
      <c r="F4" s="36">
        <v>662000471</v>
      </c>
      <c r="G4" s="67" t="s">
        <v>75</v>
      </c>
      <c r="H4" s="12" t="s">
        <v>27</v>
      </c>
      <c r="I4" s="14" t="s">
        <v>28</v>
      </c>
      <c r="J4" s="70" t="s">
        <v>79</v>
      </c>
      <c r="K4" s="57" t="s">
        <v>80</v>
      </c>
      <c r="L4" s="45">
        <v>1000000</v>
      </c>
      <c r="M4" s="46">
        <f>L4/100*70</f>
        <v>700000</v>
      </c>
      <c r="N4" s="47">
        <v>2021</v>
      </c>
      <c r="O4" s="36">
        <v>2021</v>
      </c>
      <c r="P4" s="12"/>
      <c r="Q4" s="14"/>
      <c r="R4" s="15"/>
      <c r="S4" s="15"/>
    </row>
    <row r="5" spans="1:19" x14ac:dyDescent="0.2">
      <c r="A5" s="62">
        <v>2</v>
      </c>
      <c r="B5" s="19" t="s">
        <v>77</v>
      </c>
      <c r="C5" s="20" t="s">
        <v>78</v>
      </c>
      <c r="D5" s="61">
        <v>71194762</v>
      </c>
      <c r="E5" s="61">
        <v>162000481</v>
      </c>
      <c r="F5" s="37">
        <v>662000471</v>
      </c>
      <c r="G5" s="68" t="s">
        <v>81</v>
      </c>
      <c r="H5" s="19" t="s">
        <v>27</v>
      </c>
      <c r="I5" s="21" t="s">
        <v>28</v>
      </c>
      <c r="J5" s="71" t="s">
        <v>79</v>
      </c>
      <c r="K5" s="58"/>
      <c r="L5" s="48">
        <v>1500000</v>
      </c>
      <c r="M5" s="49">
        <f>L5/100*70</f>
        <v>1050000</v>
      </c>
      <c r="N5" s="34">
        <v>2021</v>
      </c>
      <c r="O5" s="37">
        <v>2021</v>
      </c>
      <c r="P5" s="19"/>
      <c r="Q5" s="21"/>
      <c r="R5" s="22"/>
      <c r="S5" s="22"/>
    </row>
    <row r="6" spans="1:19" x14ac:dyDescent="0.2">
      <c r="A6" s="62">
        <v>3</v>
      </c>
      <c r="B6" s="19"/>
      <c r="C6" s="20"/>
      <c r="D6" s="20"/>
      <c r="E6" s="20"/>
      <c r="F6" s="21"/>
      <c r="G6" s="68"/>
      <c r="H6" s="19"/>
      <c r="I6" s="21"/>
      <c r="J6" s="59"/>
      <c r="K6" s="59"/>
      <c r="L6" s="48"/>
      <c r="M6" s="49"/>
      <c r="N6" s="34"/>
      <c r="O6" s="37"/>
      <c r="P6" s="19"/>
      <c r="Q6" s="21"/>
      <c r="R6" s="22"/>
      <c r="S6" s="22"/>
    </row>
    <row r="7" spans="1:19" ht="16" thickBot="1" x14ac:dyDescent="0.25">
      <c r="A7" s="63" t="s">
        <v>36</v>
      </c>
      <c r="B7" s="26"/>
      <c r="C7" s="41"/>
      <c r="D7" s="41"/>
      <c r="E7" s="41"/>
      <c r="F7" s="27"/>
      <c r="G7" s="69"/>
      <c r="H7" s="26"/>
      <c r="I7" s="27"/>
      <c r="J7" s="60"/>
      <c r="K7" s="60"/>
      <c r="L7" s="50"/>
      <c r="M7" s="51"/>
      <c r="N7" s="35"/>
      <c r="O7" s="38"/>
      <c r="P7" s="26"/>
      <c r="Q7" s="27"/>
      <c r="R7" s="28"/>
      <c r="S7" s="28"/>
    </row>
    <row r="8" spans="1:19" x14ac:dyDescent="0.2">
      <c r="L8" s="30"/>
      <c r="M8" s="30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29527559055118113" footer="0.29527559055118113"/>
  <pageSetup paperSize="9" scale="35" orientation="landscape" r:id="rId1"/>
  <headerFooter>
    <oddHeader>&amp;L&amp;"Calibri,Tučné"&amp;14&amp;K000000Strategický rámec MAP v ORP Lysá&amp;C&amp;"Calibri,Tučné"&amp;14&amp;K000000&amp;A&amp;R&amp;G</oddHeader>
    <oddFooter>&amp;C&amp;G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06A6D-CA62-4E8C-A5E5-6D47F68BDD43}">
  <sheetPr>
    <tabColor rgb="FF92D050"/>
  </sheetPr>
  <dimension ref="A1:S8"/>
  <sheetViews>
    <sheetView view="pageBreakPreview" zoomScale="60" zoomScaleNormal="100" zoomScalePageLayoutView="50" workbookViewId="0">
      <selection activeCell="G17" sqref="A1:XFD1048576"/>
    </sheetView>
  </sheetViews>
  <sheetFormatPr baseColWidth="10" defaultColWidth="8.83203125" defaultRowHeight="15" x14ac:dyDescent="0.2"/>
  <cols>
    <col min="2" max="2" width="25.1640625" bestFit="1" customWidth="1"/>
    <col min="3" max="3" width="21" bestFit="1" customWidth="1"/>
    <col min="4" max="4" width="10.1640625" bestFit="1" customWidth="1"/>
    <col min="5" max="6" width="11.33203125" bestFit="1" customWidth="1"/>
    <col min="7" max="7" width="16.1640625" bestFit="1" customWidth="1"/>
    <col min="8" max="8" width="11.6640625" bestFit="1" customWidth="1"/>
    <col min="9" max="9" width="14.33203125" customWidth="1"/>
    <col min="10" max="10" width="14.83203125" bestFit="1" customWidth="1"/>
    <col min="11" max="11" width="16.1640625" bestFit="1" customWidth="1"/>
    <col min="12" max="13" width="10.1640625" bestFit="1" customWidth="1"/>
    <col min="14" max="15" width="9" bestFit="1" customWidth="1"/>
  </cols>
  <sheetData>
    <row r="1" spans="1:19" ht="20" thickBo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90"/>
    </row>
    <row r="2" spans="1:19" ht="16" x14ac:dyDescent="0.2">
      <c r="A2" s="91" t="s">
        <v>1</v>
      </c>
      <c r="B2" s="93" t="s">
        <v>2</v>
      </c>
      <c r="C2" s="94"/>
      <c r="D2" s="94"/>
      <c r="E2" s="94"/>
      <c r="F2" s="95"/>
      <c r="G2" s="91" t="s">
        <v>3</v>
      </c>
      <c r="H2" s="97" t="s">
        <v>4</v>
      </c>
      <c r="I2" s="99" t="s">
        <v>5</v>
      </c>
      <c r="J2" s="91" t="s">
        <v>6</v>
      </c>
      <c r="K2" s="91" t="s">
        <v>7</v>
      </c>
      <c r="L2" s="101" t="s">
        <v>8</v>
      </c>
      <c r="M2" s="102"/>
      <c r="N2" s="86" t="s">
        <v>9</v>
      </c>
      <c r="O2" s="87"/>
      <c r="P2" s="84" t="s">
        <v>10</v>
      </c>
      <c r="Q2" s="85"/>
      <c r="R2" s="86" t="s">
        <v>11</v>
      </c>
      <c r="S2" s="87"/>
    </row>
    <row r="3" spans="1:19" ht="138" thickBot="1" x14ac:dyDescent="0.25">
      <c r="A3" s="92"/>
      <c r="B3" s="1" t="s">
        <v>12</v>
      </c>
      <c r="C3" s="2" t="s">
        <v>13</v>
      </c>
      <c r="D3" s="2" t="s">
        <v>14</v>
      </c>
      <c r="E3" s="2" t="s">
        <v>15</v>
      </c>
      <c r="F3" s="3" t="s">
        <v>16</v>
      </c>
      <c r="G3" s="92"/>
      <c r="H3" s="103"/>
      <c r="I3" s="104"/>
      <c r="J3" s="92"/>
      <c r="K3" s="92"/>
      <c r="L3" s="4" t="s">
        <v>17</v>
      </c>
      <c r="M3" s="5" t="s">
        <v>18</v>
      </c>
      <c r="N3" s="6" t="s">
        <v>19</v>
      </c>
      <c r="O3" s="7" t="s">
        <v>20</v>
      </c>
      <c r="P3" s="8" t="s">
        <v>21</v>
      </c>
      <c r="Q3" s="9" t="s">
        <v>22</v>
      </c>
      <c r="R3" s="10" t="s">
        <v>23</v>
      </c>
      <c r="S3" s="7" t="s">
        <v>24</v>
      </c>
    </row>
    <row r="4" spans="1:19" x14ac:dyDescent="0.2">
      <c r="A4" s="11">
        <v>1</v>
      </c>
      <c r="B4" s="12" t="s">
        <v>69</v>
      </c>
      <c r="C4" s="13" t="s">
        <v>43</v>
      </c>
      <c r="D4" s="13">
        <v>70991324</v>
      </c>
      <c r="E4" s="13">
        <v>107515679</v>
      </c>
      <c r="F4" s="14">
        <v>600050521</v>
      </c>
      <c r="G4" s="15" t="s">
        <v>70</v>
      </c>
      <c r="H4" s="15" t="s">
        <v>27</v>
      </c>
      <c r="I4" s="15" t="s">
        <v>28</v>
      </c>
      <c r="J4" s="15" t="s">
        <v>28</v>
      </c>
      <c r="K4" s="15" t="s">
        <v>70</v>
      </c>
      <c r="L4" s="16">
        <v>1500000</v>
      </c>
      <c r="M4" s="17">
        <f>L4/100*70</f>
        <v>1050000</v>
      </c>
      <c r="N4" s="33">
        <v>2021</v>
      </c>
      <c r="O4" s="36">
        <v>2023</v>
      </c>
      <c r="P4" s="33"/>
      <c r="Q4" s="14"/>
      <c r="R4" s="15"/>
      <c r="S4" s="15"/>
    </row>
    <row r="5" spans="1:19" x14ac:dyDescent="0.2">
      <c r="A5" s="18">
        <v>2</v>
      </c>
      <c r="B5" s="19"/>
      <c r="C5" s="20"/>
      <c r="D5" s="20"/>
      <c r="E5" s="20"/>
      <c r="F5" s="21"/>
      <c r="G5" s="22"/>
      <c r="H5" s="22"/>
      <c r="I5" s="22"/>
      <c r="J5" s="22"/>
      <c r="K5" s="43"/>
      <c r="L5" s="23"/>
      <c r="M5" s="24"/>
      <c r="N5" s="34"/>
      <c r="O5" s="37"/>
      <c r="P5" s="34"/>
      <c r="Q5" s="21"/>
      <c r="R5" s="22"/>
      <c r="S5" s="22"/>
    </row>
    <row r="6" spans="1:19" x14ac:dyDescent="0.2">
      <c r="A6" s="18">
        <v>3</v>
      </c>
      <c r="B6" s="19"/>
      <c r="C6" s="20"/>
      <c r="D6" s="20"/>
      <c r="E6" s="20"/>
      <c r="F6" s="21"/>
      <c r="G6" s="22"/>
      <c r="H6" s="22"/>
      <c r="I6" s="22"/>
      <c r="J6" s="22"/>
      <c r="K6" s="22"/>
      <c r="L6" s="23"/>
      <c r="M6" s="24"/>
      <c r="N6" s="34"/>
      <c r="O6" s="37"/>
      <c r="P6" s="34"/>
      <c r="Q6" s="21"/>
      <c r="R6" s="22"/>
      <c r="S6" s="22"/>
    </row>
    <row r="7" spans="1:19" ht="16" thickBot="1" x14ac:dyDescent="0.25">
      <c r="A7" s="25" t="s">
        <v>36</v>
      </c>
      <c r="B7" s="26"/>
      <c r="C7" s="41"/>
      <c r="D7" s="41"/>
      <c r="E7" s="41"/>
      <c r="F7" s="27"/>
      <c r="G7" s="28"/>
      <c r="H7" s="28"/>
      <c r="I7" s="28"/>
      <c r="J7" s="28"/>
      <c r="K7" s="28"/>
      <c r="L7" s="42"/>
      <c r="M7" s="29"/>
      <c r="N7" s="35"/>
      <c r="O7" s="38"/>
      <c r="P7" s="35"/>
      <c r="Q7" s="27"/>
      <c r="R7" s="28"/>
      <c r="S7" s="28"/>
    </row>
    <row r="8" spans="1:19" x14ac:dyDescent="0.2">
      <c r="L8" s="30"/>
      <c r="M8" s="30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29527559055118113" footer="0.29527559055118113"/>
  <pageSetup paperSize="9" scale="49" orientation="landscape" r:id="rId1"/>
  <headerFooter>
    <oddHeader>&amp;L&amp;"Calibri,Tučné"&amp;14&amp;K000000Strategický rámec MAP v ORP Lysá&amp;C&amp;"Calibri,Tučné"&amp;14&amp;K000000&amp;A&amp;R&amp;G</oddHeader>
    <oddFooter>&amp;C&amp;G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EF292-E4CA-435E-84D5-AA2D8C7A1520}">
  <sheetPr>
    <tabColor rgb="FF92D050"/>
  </sheetPr>
  <dimension ref="A1:S8"/>
  <sheetViews>
    <sheetView view="pageBreakPreview" zoomScale="60" zoomScaleNormal="100" zoomScalePageLayoutView="50" workbookViewId="0">
      <selection activeCell="G17" sqref="A1:XFD1048576"/>
    </sheetView>
  </sheetViews>
  <sheetFormatPr baseColWidth="10" defaultColWidth="8.83203125" defaultRowHeight="15" x14ac:dyDescent="0.2"/>
  <cols>
    <col min="1" max="1" width="9" bestFit="1" customWidth="1"/>
    <col min="2" max="2" width="44.5" bestFit="1" customWidth="1"/>
    <col min="3" max="3" width="22.33203125" bestFit="1" customWidth="1"/>
    <col min="4" max="4" width="10.1640625" bestFit="1" customWidth="1"/>
    <col min="5" max="6" width="11.33203125" bestFit="1" customWidth="1"/>
    <col min="7" max="7" width="15.83203125" bestFit="1" customWidth="1"/>
    <col min="8" max="8" width="11.6640625" bestFit="1" customWidth="1"/>
    <col min="9" max="9" width="15.1640625" customWidth="1"/>
    <col min="11" max="11" width="15.83203125" bestFit="1" customWidth="1"/>
    <col min="12" max="13" width="11.33203125" bestFit="1" customWidth="1"/>
    <col min="14" max="15" width="9" bestFit="1" customWidth="1"/>
  </cols>
  <sheetData>
    <row r="1" spans="1:19" ht="20" thickBo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90"/>
    </row>
    <row r="2" spans="1:19" ht="16" x14ac:dyDescent="0.2">
      <c r="A2" s="91" t="s">
        <v>1</v>
      </c>
      <c r="B2" s="93" t="s">
        <v>2</v>
      </c>
      <c r="C2" s="94"/>
      <c r="D2" s="94"/>
      <c r="E2" s="94"/>
      <c r="F2" s="95"/>
      <c r="G2" s="91" t="s">
        <v>3</v>
      </c>
      <c r="H2" s="97" t="s">
        <v>4</v>
      </c>
      <c r="I2" s="99" t="s">
        <v>5</v>
      </c>
      <c r="J2" s="91" t="s">
        <v>6</v>
      </c>
      <c r="K2" s="91" t="s">
        <v>7</v>
      </c>
      <c r="L2" s="101" t="s">
        <v>8</v>
      </c>
      <c r="M2" s="102"/>
      <c r="N2" s="86" t="s">
        <v>9</v>
      </c>
      <c r="O2" s="87"/>
      <c r="P2" s="84" t="s">
        <v>10</v>
      </c>
      <c r="Q2" s="85"/>
      <c r="R2" s="86" t="s">
        <v>11</v>
      </c>
      <c r="S2" s="87"/>
    </row>
    <row r="3" spans="1:19" ht="138" thickBot="1" x14ac:dyDescent="0.25">
      <c r="A3" s="92"/>
      <c r="B3" s="1" t="s">
        <v>12</v>
      </c>
      <c r="C3" s="2" t="s">
        <v>13</v>
      </c>
      <c r="D3" s="2" t="s">
        <v>14</v>
      </c>
      <c r="E3" s="2" t="s">
        <v>15</v>
      </c>
      <c r="F3" s="3" t="s">
        <v>16</v>
      </c>
      <c r="G3" s="92"/>
      <c r="H3" s="103"/>
      <c r="I3" s="104"/>
      <c r="J3" s="92"/>
      <c r="K3" s="92"/>
      <c r="L3" s="4" t="s">
        <v>17</v>
      </c>
      <c r="M3" s="5" t="s">
        <v>18</v>
      </c>
      <c r="N3" s="6" t="s">
        <v>19</v>
      </c>
      <c r="O3" s="7" t="s">
        <v>20</v>
      </c>
      <c r="P3" s="8" t="s">
        <v>21</v>
      </c>
      <c r="Q3" s="9" t="s">
        <v>22</v>
      </c>
      <c r="R3" s="10" t="s">
        <v>23</v>
      </c>
      <c r="S3" s="7" t="s">
        <v>24</v>
      </c>
    </row>
    <row r="4" spans="1:19" x14ac:dyDescent="0.2">
      <c r="A4" s="11">
        <v>1</v>
      </c>
      <c r="B4" s="12" t="s">
        <v>37</v>
      </c>
      <c r="C4" s="13" t="s">
        <v>38</v>
      </c>
      <c r="D4" s="13">
        <v>72055758</v>
      </c>
      <c r="E4" s="13">
        <v>107515644</v>
      </c>
      <c r="F4" s="14">
        <v>691001511</v>
      </c>
      <c r="G4" s="15" t="s">
        <v>39</v>
      </c>
      <c r="H4" s="15" t="s">
        <v>27</v>
      </c>
      <c r="I4" s="15" t="s">
        <v>28</v>
      </c>
      <c r="J4" s="15" t="s">
        <v>40</v>
      </c>
      <c r="K4" s="15" t="s">
        <v>39</v>
      </c>
      <c r="L4" s="16">
        <v>34000000</v>
      </c>
      <c r="M4" s="17">
        <f>L4/100*70</f>
        <v>23800000</v>
      </c>
      <c r="N4" s="33">
        <v>2020</v>
      </c>
      <c r="O4" s="36">
        <v>2023</v>
      </c>
      <c r="P4" s="33" t="s">
        <v>41</v>
      </c>
      <c r="Q4" s="14"/>
      <c r="R4" s="15"/>
      <c r="S4" s="15"/>
    </row>
    <row r="5" spans="1:19" x14ac:dyDescent="0.2">
      <c r="A5" s="18">
        <v>2</v>
      </c>
      <c r="B5" s="19"/>
      <c r="C5" s="20"/>
      <c r="D5" s="20"/>
      <c r="E5" s="20"/>
      <c r="F5" s="21"/>
      <c r="G5" s="22"/>
      <c r="H5" s="22"/>
      <c r="I5" s="22"/>
      <c r="J5" s="22"/>
      <c r="K5" s="43"/>
      <c r="L5" s="23"/>
      <c r="M5" s="24"/>
      <c r="N5" s="19"/>
      <c r="O5" s="21"/>
      <c r="P5" s="19"/>
      <c r="Q5" s="21"/>
      <c r="R5" s="22"/>
      <c r="S5" s="22"/>
    </row>
    <row r="6" spans="1:19" x14ac:dyDescent="0.2">
      <c r="A6" s="18">
        <v>3</v>
      </c>
      <c r="B6" s="19"/>
      <c r="C6" s="20"/>
      <c r="D6" s="20"/>
      <c r="E6" s="20"/>
      <c r="F6" s="21"/>
      <c r="G6" s="22"/>
      <c r="H6" s="22"/>
      <c r="I6" s="22"/>
      <c r="J6" s="22"/>
      <c r="K6" s="22"/>
      <c r="L6" s="23"/>
      <c r="M6" s="24"/>
      <c r="N6" s="19"/>
      <c r="O6" s="21"/>
      <c r="P6" s="19"/>
      <c r="Q6" s="21"/>
      <c r="R6" s="22"/>
      <c r="S6" s="22"/>
    </row>
    <row r="7" spans="1:19" ht="16" thickBot="1" x14ac:dyDescent="0.25">
      <c r="A7" s="25" t="s">
        <v>36</v>
      </c>
      <c r="B7" s="26"/>
      <c r="C7" s="41"/>
      <c r="D7" s="41"/>
      <c r="E7" s="41"/>
      <c r="F7" s="27"/>
      <c r="G7" s="28"/>
      <c r="H7" s="28"/>
      <c r="I7" s="28"/>
      <c r="J7" s="28"/>
      <c r="K7" s="28"/>
      <c r="L7" s="42"/>
      <c r="M7" s="29"/>
      <c r="N7" s="26"/>
      <c r="O7" s="27"/>
      <c r="P7" s="26"/>
      <c r="Q7" s="27"/>
      <c r="R7" s="28"/>
      <c r="S7" s="28"/>
    </row>
    <row r="8" spans="1:19" x14ac:dyDescent="0.2">
      <c r="L8" s="30"/>
      <c r="M8" s="30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29527559055118113" footer="0.29527559055118113"/>
  <pageSetup paperSize="9" scale="48" orientation="landscape" r:id="rId1"/>
  <headerFooter>
    <oddHeader>&amp;L&amp;"Calibri,Tučné"&amp;14&amp;K000000Strategický rámec MAP v ORP Lysá&amp;C&amp;"Calibri,Tučné"&amp;14&amp;K000000&amp;A&amp;R&amp;G</oddHeader>
    <oddFooter>&amp;C&amp;G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11C91-DE61-4330-8D07-8C72611C917F}">
  <sheetPr>
    <tabColor rgb="FF92D050"/>
  </sheetPr>
  <dimension ref="A1:S8"/>
  <sheetViews>
    <sheetView view="pageBreakPreview" zoomScale="60" zoomScaleNormal="100" zoomScalePageLayoutView="50" workbookViewId="0">
      <selection activeCell="G17" sqref="A1:XFD1048576"/>
    </sheetView>
  </sheetViews>
  <sheetFormatPr baseColWidth="10" defaultColWidth="8.83203125" defaultRowHeight="15" x14ac:dyDescent="0.2"/>
  <cols>
    <col min="2" max="2" width="21.5" bestFit="1" customWidth="1"/>
    <col min="3" max="3" width="12.5" bestFit="1" customWidth="1"/>
    <col min="4" max="4" width="9" bestFit="1" customWidth="1"/>
    <col min="5" max="6" width="10" bestFit="1" customWidth="1"/>
    <col min="7" max="7" width="28.5" bestFit="1" customWidth="1"/>
    <col min="8" max="8" width="11.6640625" bestFit="1" customWidth="1"/>
    <col min="9" max="9" width="15.1640625" customWidth="1"/>
    <col min="10" max="10" width="7.83203125" customWidth="1"/>
    <col min="11" max="11" width="28.5" bestFit="1" customWidth="1"/>
  </cols>
  <sheetData>
    <row r="1" spans="1:19" ht="20" thickBo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90"/>
    </row>
    <row r="2" spans="1:19" ht="16" x14ac:dyDescent="0.2">
      <c r="A2" s="91" t="s">
        <v>1</v>
      </c>
      <c r="B2" s="93" t="s">
        <v>2</v>
      </c>
      <c r="C2" s="94"/>
      <c r="D2" s="94"/>
      <c r="E2" s="94"/>
      <c r="F2" s="95"/>
      <c r="G2" s="91" t="s">
        <v>3</v>
      </c>
      <c r="H2" s="97" t="s">
        <v>4</v>
      </c>
      <c r="I2" s="99" t="s">
        <v>5</v>
      </c>
      <c r="J2" s="91" t="s">
        <v>6</v>
      </c>
      <c r="K2" s="91" t="s">
        <v>7</v>
      </c>
      <c r="L2" s="101" t="s">
        <v>8</v>
      </c>
      <c r="M2" s="102"/>
      <c r="N2" s="86" t="s">
        <v>9</v>
      </c>
      <c r="O2" s="87"/>
      <c r="P2" s="84" t="s">
        <v>10</v>
      </c>
      <c r="Q2" s="85"/>
      <c r="R2" s="86" t="s">
        <v>11</v>
      </c>
      <c r="S2" s="87"/>
    </row>
    <row r="3" spans="1:19" ht="138" thickBot="1" x14ac:dyDescent="0.25">
      <c r="A3" s="92"/>
      <c r="B3" s="1" t="s">
        <v>12</v>
      </c>
      <c r="C3" s="2" t="s">
        <v>13</v>
      </c>
      <c r="D3" s="2" t="s">
        <v>14</v>
      </c>
      <c r="E3" s="2" t="s">
        <v>15</v>
      </c>
      <c r="F3" s="3" t="s">
        <v>16</v>
      </c>
      <c r="G3" s="92"/>
      <c r="H3" s="103"/>
      <c r="I3" s="104"/>
      <c r="J3" s="92"/>
      <c r="K3" s="92"/>
      <c r="L3" s="4" t="s">
        <v>17</v>
      </c>
      <c r="M3" s="5" t="s">
        <v>18</v>
      </c>
      <c r="N3" s="6" t="s">
        <v>19</v>
      </c>
      <c r="O3" s="7" t="s">
        <v>20</v>
      </c>
      <c r="P3" s="8" t="s">
        <v>21</v>
      </c>
      <c r="Q3" s="9" t="s">
        <v>22</v>
      </c>
      <c r="R3" s="10" t="s">
        <v>23</v>
      </c>
      <c r="S3" s="7" t="s">
        <v>24</v>
      </c>
    </row>
    <row r="4" spans="1:19" x14ac:dyDescent="0.2">
      <c r="A4" s="11">
        <v>1</v>
      </c>
      <c r="B4" s="12" t="s">
        <v>57</v>
      </c>
      <c r="C4" s="13" t="s">
        <v>58</v>
      </c>
      <c r="D4" s="13">
        <v>75031574</v>
      </c>
      <c r="E4" s="13">
        <v>107515474</v>
      </c>
      <c r="F4" s="14">
        <v>600050432</v>
      </c>
      <c r="G4" s="15" t="s">
        <v>59</v>
      </c>
      <c r="H4" s="15" t="s">
        <v>27</v>
      </c>
      <c r="I4" s="15" t="s">
        <v>28</v>
      </c>
      <c r="J4" s="15" t="s">
        <v>60</v>
      </c>
      <c r="K4" s="15" t="s">
        <v>59</v>
      </c>
      <c r="L4" s="16">
        <v>1200000</v>
      </c>
      <c r="M4" s="17">
        <f>L4/100*70</f>
        <v>840000</v>
      </c>
      <c r="N4" s="33">
        <v>2023</v>
      </c>
      <c r="O4" s="36">
        <v>2023</v>
      </c>
      <c r="P4" s="12"/>
      <c r="Q4" s="14"/>
      <c r="R4" s="15"/>
      <c r="S4" s="15"/>
    </row>
    <row r="5" spans="1:19" x14ac:dyDescent="0.2">
      <c r="A5" s="18">
        <v>2</v>
      </c>
      <c r="B5" s="19"/>
      <c r="C5" s="20"/>
      <c r="D5" s="20"/>
      <c r="E5" s="20"/>
      <c r="F5" s="21"/>
      <c r="G5" s="22"/>
      <c r="H5" s="22"/>
      <c r="I5" s="22"/>
      <c r="J5" s="22"/>
      <c r="K5" s="43"/>
      <c r="L5" s="23"/>
      <c r="M5" s="24"/>
      <c r="N5" s="19"/>
      <c r="O5" s="21"/>
      <c r="P5" s="19"/>
      <c r="Q5" s="21"/>
      <c r="R5" s="22"/>
      <c r="S5" s="22"/>
    </row>
    <row r="6" spans="1:19" x14ac:dyDescent="0.2">
      <c r="A6" s="18">
        <v>3</v>
      </c>
      <c r="B6" s="19"/>
      <c r="C6" s="20"/>
      <c r="D6" s="20"/>
      <c r="E6" s="20"/>
      <c r="F6" s="21"/>
      <c r="G6" s="22"/>
      <c r="H6" s="22"/>
      <c r="I6" s="22"/>
      <c r="J6" s="22"/>
      <c r="K6" s="22"/>
      <c r="L6" s="23"/>
      <c r="M6" s="24"/>
      <c r="N6" s="19"/>
      <c r="O6" s="21"/>
      <c r="P6" s="19"/>
      <c r="Q6" s="21"/>
      <c r="R6" s="22"/>
      <c r="S6" s="22"/>
    </row>
    <row r="7" spans="1:19" ht="16" thickBot="1" x14ac:dyDescent="0.25">
      <c r="A7" s="25" t="s">
        <v>36</v>
      </c>
      <c r="B7" s="26"/>
      <c r="C7" s="41"/>
      <c r="D7" s="41"/>
      <c r="E7" s="41"/>
      <c r="F7" s="27"/>
      <c r="G7" s="28"/>
      <c r="H7" s="28"/>
      <c r="I7" s="28"/>
      <c r="J7" s="28"/>
      <c r="K7" s="28"/>
      <c r="L7" s="42"/>
      <c r="M7" s="29"/>
      <c r="N7" s="26"/>
      <c r="O7" s="27"/>
      <c r="P7" s="26"/>
      <c r="Q7" s="27"/>
      <c r="R7" s="28"/>
      <c r="S7" s="28"/>
    </row>
    <row r="8" spans="1:19" x14ac:dyDescent="0.2">
      <c r="L8" s="30"/>
      <c r="M8" s="30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29527559055118113" footer="0.29527559055118113"/>
  <pageSetup paperSize="9" scale="49" orientation="landscape" r:id="rId1"/>
  <headerFooter>
    <oddHeader>&amp;L&amp;"Calibri,Tučné"&amp;14&amp;K000000Strategický rámec MAP v ORP Lysá&amp;C&amp;"Calibri,Tučné"&amp;14&amp;K000000&amp;A&amp;R&amp;G</oddHeader>
    <oddFooter>&amp;C&amp;G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8E27A-BF49-4F3E-BC81-4F2B4FCDE14C}">
  <sheetPr>
    <tabColor rgb="FF92D050"/>
  </sheetPr>
  <dimension ref="A1:S8"/>
  <sheetViews>
    <sheetView tabSelected="1" view="pageLayout" zoomScale="50" zoomScaleNormal="100" zoomScalePageLayoutView="50" workbookViewId="0">
      <selection activeCell="O31" sqref="O31"/>
    </sheetView>
  </sheetViews>
  <sheetFormatPr baseColWidth="10" defaultColWidth="8.83203125" defaultRowHeight="15" x14ac:dyDescent="0.2"/>
  <cols>
    <col min="2" max="2" width="22.33203125" bestFit="1" customWidth="1"/>
    <col min="3" max="3" width="14.6640625" bestFit="1" customWidth="1"/>
    <col min="4" max="4" width="9" bestFit="1" customWidth="1"/>
    <col min="5" max="6" width="10" bestFit="1" customWidth="1"/>
    <col min="7" max="7" width="51" bestFit="1" customWidth="1"/>
    <col min="8" max="8" width="11.6640625" bestFit="1" customWidth="1"/>
    <col min="9" max="9" width="18" style="32" bestFit="1" customWidth="1"/>
    <col min="10" max="10" width="15.6640625" bestFit="1" customWidth="1"/>
    <col min="11" max="11" width="51" bestFit="1" customWidth="1"/>
    <col min="14" max="15" width="9.1640625" style="32"/>
  </cols>
  <sheetData>
    <row r="1" spans="1:19" ht="20" thickBo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90"/>
    </row>
    <row r="2" spans="1:19" ht="27.75" customHeight="1" x14ac:dyDescent="0.2">
      <c r="A2" s="91" t="s">
        <v>1</v>
      </c>
      <c r="B2" s="93" t="s">
        <v>2</v>
      </c>
      <c r="C2" s="94"/>
      <c r="D2" s="94"/>
      <c r="E2" s="94"/>
      <c r="F2" s="95"/>
      <c r="G2" s="91" t="s">
        <v>3</v>
      </c>
      <c r="H2" s="97" t="s">
        <v>4</v>
      </c>
      <c r="I2" s="99" t="s">
        <v>5</v>
      </c>
      <c r="J2" s="91" t="s">
        <v>6</v>
      </c>
      <c r="K2" s="91" t="s">
        <v>7</v>
      </c>
      <c r="L2" s="101" t="s">
        <v>8</v>
      </c>
      <c r="M2" s="102"/>
      <c r="N2" s="86" t="s">
        <v>9</v>
      </c>
      <c r="O2" s="87"/>
      <c r="P2" s="84" t="s">
        <v>10</v>
      </c>
      <c r="Q2" s="85"/>
      <c r="R2" s="86" t="s">
        <v>11</v>
      </c>
      <c r="S2" s="87"/>
    </row>
    <row r="3" spans="1:19" ht="138" thickBot="1" x14ac:dyDescent="0.25">
      <c r="A3" s="92"/>
      <c r="B3" s="64" t="s">
        <v>12</v>
      </c>
      <c r="C3" s="65" t="s">
        <v>13</v>
      </c>
      <c r="D3" s="65" t="s">
        <v>14</v>
      </c>
      <c r="E3" s="65" t="s">
        <v>15</v>
      </c>
      <c r="F3" s="66" t="s">
        <v>16</v>
      </c>
      <c r="G3" s="96"/>
      <c r="H3" s="98"/>
      <c r="I3" s="100"/>
      <c r="J3" s="96"/>
      <c r="K3" s="92"/>
      <c r="L3" s="76" t="s">
        <v>17</v>
      </c>
      <c r="M3" s="77" t="s">
        <v>18</v>
      </c>
      <c r="N3" s="6" t="s">
        <v>19</v>
      </c>
      <c r="O3" s="7" t="s">
        <v>20</v>
      </c>
      <c r="P3" s="8" t="s">
        <v>21</v>
      </c>
      <c r="Q3" s="9" t="s">
        <v>22</v>
      </c>
      <c r="R3" s="10" t="s">
        <v>23</v>
      </c>
      <c r="S3" s="7" t="s">
        <v>24</v>
      </c>
    </row>
    <row r="4" spans="1:19" x14ac:dyDescent="0.2">
      <c r="A4" s="31">
        <v>1</v>
      </c>
      <c r="B4" s="12" t="s">
        <v>33</v>
      </c>
      <c r="C4" s="13" t="s">
        <v>25</v>
      </c>
      <c r="D4" s="13">
        <v>75072441</v>
      </c>
      <c r="E4" s="13">
        <v>162103361</v>
      </c>
      <c r="F4" s="14">
        <v>662103351</v>
      </c>
      <c r="G4" s="15" t="s">
        <v>26</v>
      </c>
      <c r="H4" s="15" t="s">
        <v>27</v>
      </c>
      <c r="I4" s="11" t="s">
        <v>28</v>
      </c>
      <c r="J4" s="15" t="s">
        <v>29</v>
      </c>
      <c r="K4" s="67" t="s">
        <v>26</v>
      </c>
      <c r="L4" s="16">
        <v>500000</v>
      </c>
      <c r="M4" s="17">
        <f>L4/100*70</f>
        <v>350000</v>
      </c>
      <c r="N4" s="72">
        <v>2021</v>
      </c>
      <c r="O4" s="36">
        <v>2022</v>
      </c>
      <c r="P4" s="12"/>
      <c r="Q4" s="14"/>
      <c r="R4" s="15"/>
      <c r="S4" s="15"/>
    </row>
    <row r="5" spans="1:19" x14ac:dyDescent="0.2">
      <c r="A5" s="62">
        <v>2</v>
      </c>
      <c r="B5" s="19" t="s">
        <v>33</v>
      </c>
      <c r="C5" s="20" t="s">
        <v>25</v>
      </c>
      <c r="D5" s="20">
        <v>75072441</v>
      </c>
      <c r="E5" s="20">
        <v>162103361</v>
      </c>
      <c r="F5" s="21">
        <v>662103351</v>
      </c>
      <c r="G5" s="22" t="s">
        <v>30</v>
      </c>
      <c r="H5" s="22" t="s">
        <v>27</v>
      </c>
      <c r="I5" s="18" t="s">
        <v>28</v>
      </c>
      <c r="J5" s="22" t="s">
        <v>29</v>
      </c>
      <c r="K5" s="68" t="s">
        <v>30</v>
      </c>
      <c r="L5" s="23">
        <v>2000000</v>
      </c>
      <c r="M5" s="24">
        <v>1400000</v>
      </c>
      <c r="N5" s="74">
        <v>2021</v>
      </c>
      <c r="O5" s="37">
        <v>2023</v>
      </c>
      <c r="P5" s="19"/>
      <c r="Q5" s="21"/>
      <c r="R5" s="22"/>
      <c r="S5" s="22"/>
    </row>
    <row r="6" spans="1:19" x14ac:dyDescent="0.2">
      <c r="A6" s="62">
        <v>3</v>
      </c>
      <c r="B6" s="19" t="s">
        <v>33</v>
      </c>
      <c r="C6" s="20" t="s">
        <v>25</v>
      </c>
      <c r="D6" s="20">
        <v>75072441</v>
      </c>
      <c r="E6" s="20">
        <v>162103361</v>
      </c>
      <c r="F6" s="21">
        <v>662103351</v>
      </c>
      <c r="G6" s="22" t="s">
        <v>31</v>
      </c>
      <c r="H6" s="22" t="s">
        <v>27</v>
      </c>
      <c r="I6" s="18" t="s">
        <v>28</v>
      </c>
      <c r="J6" s="22" t="s">
        <v>29</v>
      </c>
      <c r="K6" s="68" t="s">
        <v>31</v>
      </c>
      <c r="L6" s="23">
        <v>140000</v>
      </c>
      <c r="M6" s="24">
        <v>98000</v>
      </c>
      <c r="N6" s="74">
        <v>2022</v>
      </c>
      <c r="O6" s="37">
        <v>2022</v>
      </c>
      <c r="P6" s="19"/>
      <c r="Q6" s="21"/>
      <c r="R6" s="22"/>
      <c r="S6" s="22"/>
    </row>
    <row r="7" spans="1:19" ht="16" thickBot="1" x14ac:dyDescent="0.25">
      <c r="A7" s="63">
        <v>4</v>
      </c>
      <c r="B7" s="26" t="s">
        <v>33</v>
      </c>
      <c r="C7" s="41" t="s">
        <v>25</v>
      </c>
      <c r="D7" s="41">
        <v>75072441</v>
      </c>
      <c r="E7" s="41">
        <v>162103361</v>
      </c>
      <c r="F7" s="27">
        <v>662103351</v>
      </c>
      <c r="G7" s="28" t="s">
        <v>32</v>
      </c>
      <c r="H7" s="28" t="s">
        <v>27</v>
      </c>
      <c r="I7" s="25" t="s">
        <v>28</v>
      </c>
      <c r="J7" s="28" t="s">
        <v>29</v>
      </c>
      <c r="K7" s="69" t="s">
        <v>32</v>
      </c>
      <c r="L7" s="42">
        <v>410000</v>
      </c>
      <c r="M7" s="29">
        <v>287000</v>
      </c>
      <c r="N7" s="75">
        <v>2021</v>
      </c>
      <c r="O7" s="38">
        <v>2024</v>
      </c>
      <c r="P7" s="26"/>
      <c r="Q7" s="27"/>
      <c r="R7" s="28"/>
      <c r="S7" s="28"/>
    </row>
    <row r="8" spans="1:19" x14ac:dyDescent="0.2">
      <c r="L8" s="30"/>
      <c r="M8" s="30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29527559055118113" footer="0.29527559055118113"/>
  <pageSetup paperSize="9" scale="42" orientation="landscape" r:id="rId1"/>
  <headerFooter>
    <oddHeader>&amp;L&amp;"Calibri,Tučné"&amp;14&amp;K000000Strategický rámec MAP v ORP Lysá&amp;C&amp;"Calibri,Tučné"&amp;14&amp;K000000&amp;A&amp;R&amp;G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MŠ Čtyřlístek</vt:lpstr>
      <vt:lpstr>MŠ Dráček</vt:lpstr>
      <vt:lpstr>MŠ Kostička</vt:lpstr>
      <vt:lpstr>MŠ Mašinka</vt:lpstr>
      <vt:lpstr>MŠ Ostrá</vt:lpstr>
      <vt:lpstr>MŠ Pampeliška</vt:lpstr>
      <vt:lpstr>MŠ Přerov</vt:lpstr>
      <vt:lpstr>MŠ Semice</vt:lpstr>
      <vt:lpstr>MŠ Sluníčko</vt:lpstr>
      <vt:lpstr>MŠ Stratov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Radka Hofmanová</dc:creator>
  <cp:lastModifiedBy>Microsoft Office Apple User</cp:lastModifiedBy>
  <cp:lastPrinted>2022-01-15T15:00:06Z</cp:lastPrinted>
  <dcterms:created xsi:type="dcterms:W3CDTF">2021-09-30T10:15:42Z</dcterms:created>
  <dcterms:modified xsi:type="dcterms:W3CDTF">2022-01-15T15:02:23Z</dcterms:modified>
</cp:coreProperties>
</file>